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26.129.11\健康安全部\食品監視課\@食中毒調査担当\ホームページ\食品安全アーカイブズ\令和5年\"/>
    </mc:Choice>
  </mc:AlternateContent>
  <xr:revisionPtr revIDLastSave="0" documentId="13_ncr:1_{F6719036-C02F-4BF6-B725-81A50A0EFD8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病因物質" sheetId="3" r:id="rId1"/>
  </sheets>
  <definedNames>
    <definedName name="_xlnm.Print_Area" localSheetId="0">病因物質!$A$2:$G$22</definedName>
    <definedName name="Z_1144C4F4_66FC_47F8_AED8_04DC5DEC9A90_.wvu.PrintArea" localSheetId="0" hidden="1">病因物質!$A$2:$G$21</definedName>
  </definedNames>
  <calcPr calcId="191029"/>
  <customWorkbookViews>
    <customWorkbookView name="東京都 - 個人用ビュー" guid="{1144C4F4-66FC-47F8-AED8-04DC5DEC9A90}" mergeInterval="0" personalView="1" maximized="1" xWindow="-8" yWindow="-8" windowWidth="1936" windowHeight="1066" activeSheetId="2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3" l="1"/>
  <c r="D6" i="3" l="1"/>
  <c r="E7" i="3"/>
  <c r="F18" i="3"/>
  <c r="E18" i="3" l="1"/>
  <c r="F17" i="3"/>
  <c r="E17" i="3"/>
  <c r="F15" i="3"/>
  <c r="E15" i="3"/>
  <c r="E9" i="3" l="1"/>
  <c r="F16" i="3"/>
  <c r="E16" i="3"/>
  <c r="F9" i="3" l="1"/>
  <c r="E8" i="3"/>
  <c r="E10" i="3"/>
  <c r="E11" i="3"/>
  <c r="E12" i="3"/>
  <c r="E13" i="3"/>
  <c r="E14" i="3"/>
  <c r="E19" i="3"/>
  <c r="F7" i="3"/>
  <c r="F8" i="3"/>
  <c r="F10" i="3"/>
  <c r="F11" i="3"/>
  <c r="F12" i="3"/>
  <c r="F13" i="3"/>
  <c r="F14" i="3"/>
  <c r="F19" i="3"/>
</calcChain>
</file>

<file path=xl/sharedStrings.xml><?xml version="1.0" encoding="utf-8"?>
<sst xmlns="http://schemas.openxmlformats.org/spreadsheetml/2006/main" count="45" uniqueCount="42">
  <si>
    <t>アニサキス</t>
  </si>
  <si>
    <t>植物性自然毒</t>
    <rPh sb="0" eb="3">
      <t>ショクブツセイ</t>
    </rPh>
    <rPh sb="3" eb="5">
      <t>シゼン</t>
    </rPh>
    <rPh sb="5" eb="6">
      <t>ドク</t>
    </rPh>
    <phoneticPr fontId="3"/>
  </si>
  <si>
    <t>サルモネラ</t>
  </si>
  <si>
    <t>不明</t>
    <rPh sb="0" eb="2">
      <t>フメイ</t>
    </rPh>
    <phoneticPr fontId="4"/>
  </si>
  <si>
    <t>件数</t>
    <rPh sb="0" eb="2">
      <t>ケンスウ</t>
    </rPh>
    <phoneticPr fontId="4"/>
  </si>
  <si>
    <t>患者数</t>
    <rPh sb="0" eb="3">
      <t>カンジャスウ</t>
    </rPh>
    <phoneticPr fontId="4"/>
  </si>
  <si>
    <t>構成比(％)</t>
    <rPh sb="0" eb="2">
      <t>コウセイ</t>
    </rPh>
    <rPh sb="2" eb="3">
      <t>ヒ</t>
    </rPh>
    <phoneticPr fontId="4"/>
  </si>
  <si>
    <t>合　  計</t>
    <rPh sb="0" eb="1">
      <t>ゴウ</t>
    </rPh>
    <rPh sb="4" eb="5">
      <t>ケイ</t>
    </rPh>
    <phoneticPr fontId="4"/>
  </si>
  <si>
    <t>発生状況</t>
    <rPh sb="0" eb="2">
      <t>ハッセイ</t>
    </rPh>
    <rPh sb="2" eb="4">
      <t>ジョウキョウ</t>
    </rPh>
    <phoneticPr fontId="4"/>
  </si>
  <si>
    <t>備    考</t>
    <rPh sb="0" eb="6">
      <t>ビコウ</t>
    </rPh>
    <phoneticPr fontId="4"/>
  </si>
  <si>
    <t>病因物質</t>
    <rPh sb="0" eb="2">
      <t>ビョウイン</t>
    </rPh>
    <rPh sb="2" eb="4">
      <t>ブッシツ</t>
    </rPh>
    <phoneticPr fontId="4"/>
  </si>
  <si>
    <t>細菌</t>
    <rPh sb="0" eb="2">
      <t>サイキン</t>
    </rPh>
    <phoneticPr fontId="3"/>
  </si>
  <si>
    <t>ウイルス</t>
    <phoneticPr fontId="3"/>
  </si>
  <si>
    <t>ノロウイルス</t>
    <phoneticPr fontId="3"/>
  </si>
  <si>
    <t>寄生虫</t>
    <rPh sb="0" eb="3">
      <t>キセイチュウ</t>
    </rPh>
    <phoneticPr fontId="3"/>
  </si>
  <si>
    <t>自然毒</t>
    <rPh sb="0" eb="2">
      <t>シゼン</t>
    </rPh>
    <rPh sb="2" eb="3">
      <t>ドク</t>
    </rPh>
    <phoneticPr fontId="3"/>
  </si>
  <si>
    <t>ヒスタミン</t>
  </si>
  <si>
    <t>(令和5年)　</t>
    <rPh sb="1" eb="3">
      <t>レイワ</t>
    </rPh>
    <rPh sb="4" eb="5">
      <t>ネン</t>
    </rPh>
    <phoneticPr fontId="3"/>
  </si>
  <si>
    <t>黄色ブドウ球菌</t>
    <rPh sb="0" eb="2">
      <t>オウショク</t>
    </rPh>
    <rPh sb="5" eb="7">
      <t>キュウキン</t>
    </rPh>
    <phoneticPr fontId="11"/>
  </si>
  <si>
    <t>ウエルシュ菌</t>
    <rPh sb="5" eb="6">
      <t>キン</t>
    </rPh>
    <phoneticPr fontId="11"/>
  </si>
  <si>
    <t>セレウス菌</t>
    <rPh sb="4" eb="5">
      <t>キン</t>
    </rPh>
    <phoneticPr fontId="11"/>
  </si>
  <si>
    <t>腸管出血性大腸菌</t>
    <rPh sb="0" eb="2">
      <t>チョウカン</t>
    </rPh>
    <rPh sb="2" eb="5">
      <t>シュッケツセイ</t>
    </rPh>
    <rPh sb="5" eb="8">
      <t>ダイチョウキン</t>
    </rPh>
    <phoneticPr fontId="11"/>
  </si>
  <si>
    <t>化学物質</t>
    <rPh sb="0" eb="2">
      <t>カガク</t>
    </rPh>
    <rPh sb="2" eb="4">
      <t>ブッシツ</t>
    </rPh>
    <phoneticPr fontId="4"/>
  </si>
  <si>
    <t>次亜塩素酸ナトリウム</t>
    <rPh sb="0" eb="4">
      <t>ジアエンソ</t>
    </rPh>
    <rPh sb="4" eb="5">
      <t>サン</t>
    </rPh>
    <phoneticPr fontId="3"/>
  </si>
  <si>
    <t>飲食店の食事</t>
    <rPh sb="0" eb="2">
      <t>インショク</t>
    </rPh>
    <rPh sb="2" eb="3">
      <t>テン</t>
    </rPh>
    <rPh sb="4" eb="6">
      <t>ショクジ</t>
    </rPh>
    <phoneticPr fontId="4"/>
  </si>
  <si>
    <t>飲食店の食事（ヒラメの刺身を含む。）</t>
    <phoneticPr fontId="4"/>
  </si>
  <si>
    <t>ブリの西京みそ焼き</t>
    <phoneticPr fontId="4"/>
  </si>
  <si>
    <t>クドア・
セプテンプンクタータ</t>
    <phoneticPr fontId="4"/>
  </si>
  <si>
    <t>飲食店の食事9件/飲食店の食事（加熱不十分な鶏肉を含む。）2件/飲食店の食事（鶏刺しを含む。）/飲食店の食事（鶏肉料理を含む。）2件/飲食店の食事（鶏刺し盛合せを含む。）/飲食店の食事（未加熱及び加熱不十分な鶏肉料理を含む。）/飲食店の食事（加熱不十分な鶏ササミを含む。）/飲食店の食事（加熱不十分な鶏肉、牛肉料理を含む。）/飲食店の食事（加熱不十分な鶏肉料理を含む。）2件/飲食店の食事（鶏レバ刺しを含む。）/飲食店の食事（鶏焼肉を含む。）/飲食店の食事（鶏料理を含む。）/飲食店の食事（焼き鳥を含む。）/飲食店の食事（焼肉を含む。）/串焼き料理/鶏わさポン酢/焼き鳥/レバ刺し</t>
    <rPh sb="7" eb="8">
      <t>ケン</t>
    </rPh>
    <rPh sb="30" eb="31">
      <t>ケン</t>
    </rPh>
    <rPh sb="65" eb="66">
      <t>ケン</t>
    </rPh>
    <rPh sb="186" eb="187">
      <t>ケン</t>
    </rPh>
    <phoneticPr fontId="4"/>
  </si>
  <si>
    <t>給食2件/弁当</t>
    <rPh sb="0" eb="2">
      <t>キュウショク</t>
    </rPh>
    <rPh sb="3" eb="4">
      <t>ケン</t>
    </rPh>
    <rPh sb="5" eb="7">
      <t>ベントウ</t>
    </rPh>
    <phoneticPr fontId="4"/>
  </si>
  <si>
    <t>飲食店の弁当及び食事（じゃがいものそぼろ煮を含む。）/弁当/エビのスープ煮/給食（朝食）</t>
    <rPh sb="27" eb="29">
      <t>ベントウ</t>
    </rPh>
    <rPh sb="36" eb="37">
      <t>ニ</t>
    </rPh>
    <rPh sb="38" eb="40">
      <t>キュウショク</t>
    </rPh>
    <rPh sb="41" eb="43">
      <t>チョウショク</t>
    </rPh>
    <phoneticPr fontId="4"/>
  </si>
  <si>
    <t>飲食店の食事4件/弁当</t>
    <rPh sb="0" eb="2">
      <t>インショク</t>
    </rPh>
    <rPh sb="2" eb="3">
      <t>テン</t>
    </rPh>
    <rPh sb="4" eb="6">
      <t>ショクジ</t>
    </rPh>
    <rPh sb="7" eb="8">
      <t>ケン</t>
    </rPh>
    <rPh sb="9" eb="11">
      <t>ベントウ</t>
    </rPh>
    <phoneticPr fontId="4"/>
  </si>
  <si>
    <t>コーヒーシェイク/次亜塩素酸ナトリウム入りの水</t>
    <phoneticPr fontId="4"/>
  </si>
  <si>
    <t>茹でたじゃがいも/ウリ科植物とハマグリの炒め物/キノコの炒め物（テングタケ）</t>
    <phoneticPr fontId="4"/>
  </si>
  <si>
    <t>カンピロバクター</t>
    <phoneticPr fontId="4"/>
  </si>
  <si>
    <t>飲食店の食事12件/飲食店の食事（生食用牡蠣を含む。）2件/弁当2件</t>
    <rPh sb="8" eb="9">
      <t>ケン</t>
    </rPh>
    <rPh sb="28" eb="29">
      <t>ケン</t>
    </rPh>
    <rPh sb="30" eb="32">
      <t>ベントウ</t>
    </rPh>
    <rPh sb="33" eb="34">
      <t>ケン</t>
    </rPh>
    <phoneticPr fontId="4"/>
  </si>
  <si>
    <t>（注）構成比は末尾を四捨五入しているため、合計が100.0%とならない場合がある。</t>
    <rPh sb="1" eb="2">
      <t>チュウ</t>
    </rPh>
    <rPh sb="3" eb="6">
      <t>コウセイヒ</t>
    </rPh>
    <rPh sb="7" eb="9">
      <t>マツビ</t>
    </rPh>
    <rPh sb="10" eb="14">
      <t>シシャゴニュウ</t>
    </rPh>
    <rPh sb="21" eb="23">
      <t>ゴウケイ</t>
    </rPh>
    <rPh sb="35" eb="37">
      <t>バアイ</t>
    </rPh>
    <phoneticPr fontId="4"/>
  </si>
  <si>
    <t>アジのたたき、刺身（カンパチ、生アトランティックサーモン、ヒラメ）/イワシの寿司/イワシの酢じめ/イワシのマリネ/飲食店の食事4件/飲食店の食事（寿司を含む。）2件/飲食店の食事（生食用鮮魚介類を含む。）/飲食店の食事（刺身、寿司を含む。）/カツオの冊（推定）/寒ブリ塩たたき/刺身6件/刺身（イワシ、ブリ）/刺身（サケ、コマイ）/刺身（サバ、マグロ、カンパチ）/刺身（サンマ）/刺身（しめさば、ヒラメ）/刺身（ハマチ、ヒラメ）/刺身（ヒラメ）/刺身盛合せ2件/刺身盛合せ（推定）/刺身類（サバ、トビウオを含む。）/しめさば/しめさば等の刺身/寿司4件/寿司（イワシ）2件/寿司（キンメダイ、ブリ、コハダ）、マグロの山かけ/寿司（チダイ等）/寿司（ブリ、サーモン、アジ）/生食用鮮魚介類（イワシ）/鮮魚のカルパッチョ/タチウオ又はメバルの切身（推定）/生食用鮮魚介類（推定）2件/生食用鮮魚介類（マアジ及びヒラメを含む。）/生食用鮮魚介類（マイワシ、マダイを含む。）/ヒラメの刺身/ブリ冊/ブリの寿司又はイワシの刺身/マイワシ/マイワシの刺身/寿司（アジ、イワシ、コハダを含む。）/寿司（アジ、ハマチを含む。）/寿司（マダイ、ワラサを含む。）/生食用鮮魚介類（サバ）/不明12件</t>
    <rPh sb="38" eb="40">
      <t>スシ</t>
    </rPh>
    <rPh sb="64" eb="65">
      <t>ケン</t>
    </rPh>
    <rPh sb="81" eb="82">
      <t>ケン</t>
    </rPh>
    <rPh sb="139" eb="141">
      <t>サシミ</t>
    </rPh>
    <rPh sb="142" eb="143">
      <t>ケン</t>
    </rPh>
    <rPh sb="229" eb="230">
      <t>ケン</t>
    </rPh>
    <rPh sb="272" eb="274">
      <t>スシ</t>
    </rPh>
    <rPh sb="275" eb="276">
      <t>ケン</t>
    </rPh>
    <rPh sb="285" eb="286">
      <t>ケン</t>
    </rPh>
    <rPh sb="388" eb="389">
      <t>ケン</t>
    </rPh>
    <rPh sb="443" eb="444">
      <t>サク</t>
    </rPh>
    <rPh sb="534" eb="536">
      <t>フメイ</t>
    </rPh>
    <rPh sb="538" eb="539">
      <t>ケン</t>
    </rPh>
    <phoneticPr fontId="4"/>
  </si>
  <si>
    <t>病因物質別食中毒発生状況</t>
    <phoneticPr fontId="6"/>
  </si>
  <si>
    <t>　</t>
    <phoneticPr fontId="4"/>
  </si>
  <si>
    <t>※令和5年には、原因の所在が「国内外不明」の1事例（患者数2）を含む。厚生労働省の統計としては、「国内外不明」の事例として計上されている。</t>
    <rPh sb="1" eb="3">
      <t>レイワ</t>
    </rPh>
    <rPh sb="4" eb="5">
      <t>ネン</t>
    </rPh>
    <rPh sb="8" eb="10">
      <t>ゲンイン</t>
    </rPh>
    <rPh sb="11" eb="13">
      <t>ショザイ</t>
    </rPh>
    <rPh sb="15" eb="20">
      <t>コクナイガイフメイ</t>
    </rPh>
    <rPh sb="23" eb="25">
      <t>ジレイ</t>
    </rPh>
    <rPh sb="26" eb="28">
      <t>カンジャ</t>
    </rPh>
    <rPh sb="28" eb="29">
      <t>スウ</t>
    </rPh>
    <rPh sb="32" eb="33">
      <t>フク</t>
    </rPh>
    <rPh sb="35" eb="40">
      <t>コウセイロウドウショウ</t>
    </rPh>
    <rPh sb="41" eb="43">
      <t>トウケイ</t>
    </rPh>
    <rPh sb="49" eb="54">
      <t>コクナイガイフメイ</t>
    </rPh>
    <phoneticPr fontId="4"/>
  </si>
  <si>
    <r>
      <t>ウエステルマン肺吸虫</t>
    </r>
    <r>
      <rPr>
        <vertAlign val="superscript"/>
        <sz val="9"/>
        <rFont val="ＭＳ 明朝"/>
        <family val="1"/>
        <charset val="128"/>
      </rPr>
      <t>※</t>
    </r>
    <rPh sb="7" eb="9">
      <t>ハイキュウ</t>
    </rPh>
    <rPh sb="9" eb="10">
      <t>ムシ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</si>
</sst>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_ "/>
    <numFmt numFmtId="177" formatCode="#,##0_);[Red]\(#,##0\)"/>
    <numFmt numFmtId="178" formatCode="0.0_);[Red]\(0.0\)"/>
  </numFmts>
  <fonts count="13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indexed="12"/>
      <name val="ＭＳ Ｐゴシック"/>
      <family val="3"/>
      <charset val="128"/>
    </font>
    <font>
      <sz val="12"/>
      <name val="ＭＳ ゴシック"/>
      <family val="3"/>
      <charset val="128"/>
    </font>
    <font>
      <sz val="10"/>
      <name val="ＭＳ 明朝"/>
      <family val="1"/>
      <charset val="128"/>
    </font>
    <font>
      <b/>
      <sz val="1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i/>
      <sz val="10"/>
      <name val="ＭＳ 明朝"/>
      <family val="1"/>
      <charset val="128"/>
    </font>
    <font>
      <vertAlign val="superscript"/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2">
    <xf numFmtId="0" fontId="0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3" fillId="0" borderId="0"/>
    <xf numFmtId="38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4">
    <xf numFmtId="0" fontId="0" fillId="0" borderId="0" xfId="0">
      <alignment vertical="center"/>
    </xf>
    <xf numFmtId="0" fontId="7" fillId="0" borderId="0" xfId="7" applyFont="1" applyAlignment="1">
      <alignment vertical="center"/>
    </xf>
    <xf numFmtId="0" fontId="8" fillId="0" borderId="0" xfId="7" applyFont="1"/>
    <xf numFmtId="0" fontId="8" fillId="0" borderId="0" xfId="7" applyFont="1" applyAlignment="1">
      <alignment horizontal="right" wrapText="1"/>
    </xf>
    <xf numFmtId="0" fontId="8" fillId="0" borderId="0" xfId="7" applyFont="1" applyAlignment="1">
      <alignment horizontal="right"/>
    </xf>
    <xf numFmtId="176" fontId="8" fillId="0" borderId="0" xfId="7" applyNumberFormat="1" applyFont="1" applyAlignment="1">
      <alignment horizontal="right"/>
    </xf>
    <xf numFmtId="0" fontId="9" fillId="0" borderId="0" xfId="7" applyFont="1" applyAlignment="1">
      <alignment vertical="top"/>
    </xf>
    <xf numFmtId="178" fontId="8" fillId="0" borderId="0" xfId="7" applyNumberFormat="1" applyFont="1" applyAlignment="1">
      <alignment horizontal="right"/>
    </xf>
    <xf numFmtId="0" fontId="8" fillId="0" borderId="3" xfId="7" applyFont="1" applyBorder="1" applyAlignment="1">
      <alignment vertical="center"/>
    </xf>
    <xf numFmtId="0" fontId="8" fillId="0" borderId="5" xfId="7" applyFont="1" applyBorder="1" applyAlignment="1">
      <alignment horizontal="right" vertical="top"/>
    </xf>
    <xf numFmtId="176" fontId="8" fillId="0" borderId="1" xfId="7" applyNumberFormat="1" applyFont="1" applyBorder="1" applyAlignment="1">
      <alignment horizontal="center" vertical="center"/>
    </xf>
    <xf numFmtId="38" fontId="8" fillId="0" borderId="1" xfId="5" applyFont="1" applyBorder="1" applyAlignment="1">
      <alignment horizontal="right" vertical="center"/>
    </xf>
    <xf numFmtId="178" fontId="8" fillId="0" borderId="1" xfId="7" applyNumberFormat="1" applyFont="1" applyBorder="1" applyAlignment="1">
      <alignment horizontal="right" vertical="center"/>
    </xf>
    <xf numFmtId="0" fontId="8" fillId="0" borderId="1" xfId="7" applyFont="1" applyBorder="1" applyAlignment="1">
      <alignment horizontal="justify" vertical="center" wrapText="1"/>
    </xf>
    <xf numFmtId="0" fontId="8" fillId="0" borderId="14" xfId="7" applyFont="1" applyBorder="1" applyAlignment="1">
      <alignment horizontal="distributed" vertical="center"/>
    </xf>
    <xf numFmtId="177" fontId="8" fillId="0" borderId="14" xfId="7" applyNumberFormat="1" applyFont="1" applyBorder="1" applyAlignment="1">
      <alignment horizontal="right" vertical="center"/>
    </xf>
    <xf numFmtId="178" fontId="8" fillId="0" borderId="15" xfId="7" applyNumberFormat="1" applyFont="1" applyBorder="1" applyAlignment="1">
      <alignment horizontal="right" vertical="center"/>
    </xf>
    <xf numFmtId="0" fontId="8" fillId="0" borderId="14" xfId="7" applyFont="1" applyBorder="1" applyAlignment="1">
      <alignment horizontal="justify" vertical="center" wrapText="1"/>
    </xf>
    <xf numFmtId="178" fontId="8" fillId="0" borderId="16" xfId="7" applyNumberFormat="1" applyFont="1" applyBorder="1" applyAlignment="1">
      <alignment horizontal="right" vertical="center"/>
    </xf>
    <xf numFmtId="0" fontId="8" fillId="0" borderId="8" xfId="7" applyFont="1" applyBorder="1" applyAlignment="1">
      <alignment horizontal="center" vertical="center" textRotation="255"/>
    </xf>
    <xf numFmtId="0" fontId="8" fillId="0" borderId="13" xfId="7" applyFont="1" applyBorder="1" applyAlignment="1">
      <alignment horizontal="distributed" vertical="center"/>
    </xf>
    <xf numFmtId="177" fontId="8" fillId="0" borderId="13" xfId="7" applyNumberFormat="1" applyFont="1" applyBorder="1" applyAlignment="1">
      <alignment horizontal="right" vertical="center"/>
    </xf>
    <xf numFmtId="178" fontId="8" fillId="0" borderId="8" xfId="7" applyNumberFormat="1" applyFont="1" applyBorder="1" applyAlignment="1">
      <alignment horizontal="right" vertical="center"/>
    </xf>
    <xf numFmtId="178" fontId="8" fillId="0" borderId="13" xfId="7" applyNumberFormat="1" applyFont="1" applyBorder="1" applyAlignment="1">
      <alignment horizontal="right" vertical="center"/>
    </xf>
    <xf numFmtId="0" fontId="8" fillId="0" borderId="13" xfId="7" applyFont="1" applyBorder="1" applyAlignment="1">
      <alignment horizontal="justify" vertical="center" wrapText="1"/>
    </xf>
    <xf numFmtId="0" fontId="8" fillId="0" borderId="0" xfId="7" applyFont="1" applyAlignment="1">
      <alignment vertical="center" wrapText="1"/>
    </xf>
    <xf numFmtId="0" fontId="8" fillId="0" borderId="0" xfId="7" applyFont="1" applyAlignment="1">
      <alignment horizontal="right" vertical="center" wrapText="1"/>
    </xf>
    <xf numFmtId="0" fontId="8" fillId="0" borderId="0" xfId="7" applyFont="1" applyAlignment="1">
      <alignment vertical="center"/>
    </xf>
    <xf numFmtId="0" fontId="8" fillId="0" borderId="3" xfId="7" applyFont="1" applyBorder="1" applyAlignment="1">
      <alignment horizontal="center" vertical="center" textRotation="255"/>
    </xf>
    <xf numFmtId="0" fontId="8" fillId="0" borderId="12" xfId="7" applyFont="1" applyBorder="1" applyAlignment="1">
      <alignment horizontal="distributed" vertical="center"/>
    </xf>
    <xf numFmtId="177" fontId="8" fillId="0" borderId="12" xfId="7" applyNumberFormat="1" applyFont="1" applyBorder="1" applyAlignment="1">
      <alignment horizontal="right" vertical="center"/>
    </xf>
    <xf numFmtId="178" fontId="8" fillId="0" borderId="7" xfId="7" applyNumberFormat="1" applyFont="1" applyBorder="1" applyAlignment="1">
      <alignment horizontal="right" vertical="center"/>
    </xf>
    <xf numFmtId="178" fontId="8" fillId="0" borderId="12" xfId="7" applyNumberFormat="1" applyFont="1" applyBorder="1" applyAlignment="1">
      <alignment horizontal="right" vertical="center"/>
    </xf>
    <xf numFmtId="0" fontId="8" fillId="0" borderId="7" xfId="7" applyFont="1" applyBorder="1" applyAlignment="1">
      <alignment horizontal="justify" vertical="center" wrapText="1"/>
    </xf>
    <xf numFmtId="0" fontId="8" fillId="0" borderId="12" xfId="7" applyFont="1" applyBorder="1" applyAlignment="1">
      <alignment horizontal="distributed" vertical="center" wrapText="1"/>
    </xf>
    <xf numFmtId="178" fontId="8" fillId="0" borderId="14" xfId="7" applyNumberFormat="1" applyFont="1" applyBorder="1" applyAlignment="1">
      <alignment horizontal="right" vertical="center"/>
    </xf>
    <xf numFmtId="0" fontId="10" fillId="0" borderId="14" xfId="7" applyFont="1" applyBorder="1" applyAlignment="1">
      <alignment horizontal="justify" vertical="center" wrapText="1"/>
    </xf>
    <xf numFmtId="0" fontId="8" fillId="0" borderId="12" xfId="7" applyFont="1" applyBorder="1" applyAlignment="1">
      <alignment horizontal="justify" vertical="center" wrapText="1"/>
    </xf>
    <xf numFmtId="177" fontId="8" fillId="0" borderId="17" xfId="7" applyNumberFormat="1" applyFont="1" applyBorder="1" applyAlignment="1">
      <alignment horizontal="right" vertical="center"/>
    </xf>
    <xf numFmtId="178" fontId="8" fillId="0" borderId="17" xfId="7" applyNumberFormat="1" applyFont="1" applyBorder="1" applyAlignment="1">
      <alignment horizontal="right" vertical="center"/>
    </xf>
    <xf numFmtId="0" fontId="8" fillId="0" borderId="17" xfId="7" applyFont="1" applyBorder="1" applyAlignment="1">
      <alignment horizontal="justify" vertical="center" wrapText="1"/>
    </xf>
    <xf numFmtId="0" fontId="10" fillId="0" borderId="4" xfId="7" applyFont="1" applyBorder="1" applyAlignment="1">
      <alignment horizontal="left" vertical="center" wrapText="1"/>
    </xf>
    <xf numFmtId="0" fontId="8" fillId="0" borderId="0" xfId="7" applyFont="1" applyAlignment="1">
      <alignment vertical="center" wrapText="1"/>
    </xf>
    <xf numFmtId="0" fontId="8" fillId="0" borderId="1" xfId="7" applyFont="1" applyBorder="1" applyAlignment="1">
      <alignment horizontal="center" vertical="center" wrapText="1"/>
    </xf>
    <xf numFmtId="0" fontId="8" fillId="0" borderId="1" xfId="7" applyFont="1" applyBorder="1" applyAlignment="1">
      <alignment horizontal="center" vertical="center"/>
    </xf>
    <xf numFmtId="176" fontId="8" fillId="0" borderId="1" xfId="7" applyNumberFormat="1" applyFont="1" applyBorder="1" applyAlignment="1">
      <alignment horizontal="center" vertical="center"/>
    </xf>
    <xf numFmtId="0" fontId="8" fillId="0" borderId="9" xfId="7" applyFont="1" applyBorder="1"/>
    <xf numFmtId="0" fontId="8" fillId="0" borderId="10" xfId="7" applyFont="1" applyBorder="1"/>
    <xf numFmtId="0" fontId="8" fillId="0" borderId="6" xfId="7" applyFont="1" applyBorder="1" applyAlignment="1">
      <alignment horizontal="center" vertical="center"/>
    </xf>
    <xf numFmtId="0" fontId="8" fillId="0" borderId="2" xfId="7" applyFont="1" applyBorder="1" applyAlignment="1">
      <alignment horizontal="center" vertical="center"/>
    </xf>
    <xf numFmtId="0" fontId="8" fillId="0" borderId="8" xfId="7" applyFont="1" applyBorder="1" applyAlignment="1">
      <alignment horizontal="center" vertical="center" textRotation="255"/>
    </xf>
    <xf numFmtId="0" fontId="8" fillId="0" borderId="11" xfId="7" applyFont="1" applyBorder="1" applyAlignment="1">
      <alignment horizontal="center" vertical="center" textRotation="255"/>
    </xf>
    <xf numFmtId="0" fontId="8" fillId="0" borderId="7" xfId="7" applyFont="1" applyBorder="1" applyAlignment="1">
      <alignment horizontal="center" vertical="center" textRotation="255"/>
    </xf>
    <xf numFmtId="0" fontId="8" fillId="0" borderId="17" xfId="7" applyFont="1" applyBorder="1" applyAlignment="1">
      <alignment horizontal="distributed" vertical="center" wrapText="1"/>
    </xf>
  </cellXfs>
  <cellStyles count="12">
    <cellStyle name="桁区切り 2" xfId="5" xr:uid="{00000000-0005-0000-0000-000000000000}"/>
    <cellStyle name="標準" xfId="0" builtinId="0"/>
    <cellStyle name="標準 2" xfId="1" xr:uid="{00000000-0005-0000-0000-000002000000}"/>
    <cellStyle name="標準 3" xfId="4" xr:uid="{00000000-0005-0000-0000-000003000000}"/>
    <cellStyle name="標準 3 6" xfId="2" xr:uid="{00000000-0005-0000-0000-000004000000}"/>
    <cellStyle name="標準 3 6 2" xfId="3" xr:uid="{00000000-0005-0000-0000-000005000000}"/>
    <cellStyle name="標準 4" xfId="6" xr:uid="{00000000-0005-0000-0000-000006000000}"/>
    <cellStyle name="標準 5" xfId="7" xr:uid="{00000000-0005-0000-0000-000007000000}"/>
    <cellStyle name="標準 6" xfId="8" xr:uid="{00000000-0005-0000-0000-000008000000}"/>
    <cellStyle name="標準 7" xfId="9" xr:uid="{00000000-0005-0000-0000-000009000000}"/>
    <cellStyle name="標準 8" xfId="10" xr:uid="{00000000-0005-0000-0000-00000A000000}"/>
    <cellStyle name="標準 9" xfId="11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3</xdr:row>
      <xdr:rowOff>19050</xdr:rowOff>
    </xdr:from>
    <xdr:to>
      <xdr:col>2</xdr:col>
      <xdr:colOff>19050</xdr:colOff>
      <xdr:row>5</xdr:row>
      <xdr:rowOff>9525</xdr:rowOff>
    </xdr:to>
    <xdr:sp macro="" textlink="">
      <xdr:nvSpPr>
        <xdr:cNvPr id="2" name="Line 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>
          <a:spLocks noChangeShapeType="1"/>
        </xdr:cNvSpPr>
      </xdr:nvSpPr>
      <xdr:spPr bwMode="auto">
        <a:xfrm>
          <a:off x="28575" y="369570"/>
          <a:ext cx="1727835" cy="66103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G44"/>
  <sheetViews>
    <sheetView showGridLines="0" tabSelected="1" view="pageBreakPreview" topLeftCell="A12" zoomScale="80" zoomScaleNormal="70" zoomScaleSheetLayoutView="80" workbookViewId="0">
      <selection activeCell="I16" sqref="I16"/>
    </sheetView>
  </sheetViews>
  <sheetFormatPr defaultColWidth="9" defaultRowHeight="12" x14ac:dyDescent="0.15"/>
  <cols>
    <col min="1" max="1" width="3.625" style="2" customWidth="1"/>
    <col min="2" max="2" width="21.625" style="2" customWidth="1"/>
    <col min="3" max="3" width="5.875" style="3" customWidth="1"/>
    <col min="4" max="4" width="6.5" style="4" customWidth="1"/>
    <col min="5" max="6" width="6.875" style="5" customWidth="1"/>
    <col min="7" max="7" width="52.5" style="2" customWidth="1"/>
    <col min="8" max="16384" width="9" style="2"/>
  </cols>
  <sheetData>
    <row r="2" spans="1:7" ht="14.25" x14ac:dyDescent="0.15">
      <c r="A2" s="1" t="s">
        <v>38</v>
      </c>
    </row>
    <row r="3" spans="1:7" ht="13.5" x14ac:dyDescent="0.15">
      <c r="A3" s="6"/>
      <c r="C3" s="4"/>
      <c r="E3" s="7"/>
      <c r="F3" s="7"/>
      <c r="G3" s="4" t="s">
        <v>17</v>
      </c>
    </row>
    <row r="4" spans="1:7" ht="17.25" customHeight="1" x14ac:dyDescent="0.15">
      <c r="A4" s="8"/>
      <c r="B4" s="9" t="s">
        <v>8</v>
      </c>
      <c r="C4" s="43" t="s">
        <v>4</v>
      </c>
      <c r="D4" s="44" t="s">
        <v>5</v>
      </c>
      <c r="E4" s="45" t="s">
        <v>6</v>
      </c>
      <c r="F4" s="45"/>
      <c r="G4" s="43" t="s">
        <v>9</v>
      </c>
    </row>
    <row r="5" spans="1:7" ht="36" customHeight="1" x14ac:dyDescent="0.15">
      <c r="A5" s="46" t="s">
        <v>10</v>
      </c>
      <c r="B5" s="47"/>
      <c r="C5" s="43"/>
      <c r="D5" s="44"/>
      <c r="E5" s="10" t="s">
        <v>4</v>
      </c>
      <c r="F5" s="10" t="s">
        <v>5</v>
      </c>
      <c r="G5" s="43"/>
    </row>
    <row r="6" spans="1:7" ht="36" customHeight="1" x14ac:dyDescent="0.15">
      <c r="A6" s="48" t="s">
        <v>7</v>
      </c>
      <c r="B6" s="49"/>
      <c r="C6" s="11">
        <f>SUM(C7:C19)</f>
        <v>137</v>
      </c>
      <c r="D6" s="11">
        <f>SUM(D7:D19)</f>
        <v>878</v>
      </c>
      <c r="E6" s="12">
        <v>100</v>
      </c>
      <c r="F6" s="12">
        <v>100</v>
      </c>
      <c r="G6" s="13"/>
    </row>
    <row r="7" spans="1:7" ht="163.5" customHeight="1" x14ac:dyDescent="0.15">
      <c r="A7" s="50" t="s">
        <v>11</v>
      </c>
      <c r="B7" s="14" t="s">
        <v>34</v>
      </c>
      <c r="C7" s="15">
        <v>29</v>
      </c>
      <c r="D7" s="15">
        <v>144</v>
      </c>
      <c r="E7" s="16">
        <f>C7/$C$6*100</f>
        <v>21.167883211678831</v>
      </c>
      <c r="F7" s="16">
        <f t="shared" ref="F7:F19" si="0">D7/$D$6*100</f>
        <v>16.400911161731209</v>
      </c>
      <c r="G7" s="17" t="s">
        <v>28</v>
      </c>
    </row>
    <row r="8" spans="1:7" ht="30" customHeight="1" x14ac:dyDescent="0.15">
      <c r="A8" s="52"/>
      <c r="B8" s="14" t="s">
        <v>18</v>
      </c>
      <c r="C8" s="15">
        <v>3</v>
      </c>
      <c r="D8" s="15">
        <v>41</v>
      </c>
      <c r="E8" s="16">
        <f t="shared" ref="E8:E19" si="1">C8/$C$6*100</f>
        <v>2.1897810218978102</v>
      </c>
      <c r="F8" s="16">
        <f t="shared" si="0"/>
        <v>4.6697038724373581</v>
      </c>
      <c r="G8" s="17" t="s">
        <v>29</v>
      </c>
    </row>
    <row r="9" spans="1:7" ht="45.6" customHeight="1" x14ac:dyDescent="0.15">
      <c r="A9" s="52"/>
      <c r="B9" s="14" t="s">
        <v>19</v>
      </c>
      <c r="C9" s="15">
        <v>4</v>
      </c>
      <c r="D9" s="15">
        <v>149</v>
      </c>
      <c r="E9" s="16">
        <f t="shared" si="1"/>
        <v>2.9197080291970803</v>
      </c>
      <c r="F9" s="16">
        <f t="shared" si="0"/>
        <v>16.970387243735765</v>
      </c>
      <c r="G9" s="17" t="s">
        <v>30</v>
      </c>
    </row>
    <row r="10" spans="1:7" ht="30" customHeight="1" x14ac:dyDescent="0.15">
      <c r="A10" s="52"/>
      <c r="B10" s="14" t="s">
        <v>20</v>
      </c>
      <c r="C10" s="15">
        <v>1</v>
      </c>
      <c r="D10" s="15">
        <v>7</v>
      </c>
      <c r="E10" s="16">
        <f t="shared" si="1"/>
        <v>0.72992700729927007</v>
      </c>
      <c r="F10" s="16">
        <f t="shared" si="0"/>
        <v>0.79726651480637822</v>
      </c>
      <c r="G10" s="17" t="s">
        <v>24</v>
      </c>
    </row>
    <row r="11" spans="1:7" ht="23.25" customHeight="1" x14ac:dyDescent="0.15">
      <c r="A11" s="52"/>
      <c r="B11" s="14" t="s">
        <v>2</v>
      </c>
      <c r="C11" s="15">
        <v>5</v>
      </c>
      <c r="D11" s="15">
        <v>59</v>
      </c>
      <c r="E11" s="16">
        <f t="shared" si="1"/>
        <v>3.6496350364963499</v>
      </c>
      <c r="F11" s="16">
        <f t="shared" si="0"/>
        <v>6.7198177676537592</v>
      </c>
      <c r="G11" s="17" t="s">
        <v>31</v>
      </c>
    </row>
    <row r="12" spans="1:7" ht="30" customHeight="1" x14ac:dyDescent="0.15">
      <c r="A12" s="51"/>
      <c r="B12" s="14" t="s">
        <v>21</v>
      </c>
      <c r="C12" s="15">
        <v>1</v>
      </c>
      <c r="D12" s="15">
        <v>3</v>
      </c>
      <c r="E12" s="18">
        <f t="shared" si="1"/>
        <v>0.72992700729927007</v>
      </c>
      <c r="F12" s="16">
        <f t="shared" si="0"/>
        <v>0.34168564920273348</v>
      </c>
      <c r="G12" s="17" t="s">
        <v>24</v>
      </c>
    </row>
    <row r="13" spans="1:7" ht="59.45" customHeight="1" x14ac:dyDescent="0.15">
      <c r="A13" s="19" t="s">
        <v>12</v>
      </c>
      <c r="B13" s="20" t="s">
        <v>13</v>
      </c>
      <c r="C13" s="21">
        <v>16</v>
      </c>
      <c r="D13" s="21">
        <v>358</v>
      </c>
      <c r="E13" s="22">
        <f t="shared" si="1"/>
        <v>11.678832116788321</v>
      </c>
      <c r="F13" s="22">
        <f t="shared" si="0"/>
        <v>40.774487471526193</v>
      </c>
      <c r="G13" s="13" t="s">
        <v>35</v>
      </c>
    </row>
    <row r="14" spans="1:7" ht="294" customHeight="1" x14ac:dyDescent="0.15">
      <c r="A14" s="50" t="s">
        <v>14</v>
      </c>
      <c r="B14" s="20" t="s">
        <v>0</v>
      </c>
      <c r="C14" s="21">
        <v>70</v>
      </c>
      <c r="D14" s="21">
        <v>74</v>
      </c>
      <c r="E14" s="23">
        <f t="shared" si="1"/>
        <v>51.094890510948908</v>
      </c>
      <c r="F14" s="23">
        <f t="shared" si="0"/>
        <v>8.428246013667426</v>
      </c>
      <c r="G14" s="24" t="s">
        <v>37</v>
      </c>
    </row>
    <row r="15" spans="1:7" ht="30.75" customHeight="1" x14ac:dyDescent="0.15">
      <c r="A15" s="52"/>
      <c r="B15" s="34" t="s">
        <v>27</v>
      </c>
      <c r="C15" s="30">
        <v>1</v>
      </c>
      <c r="D15" s="30">
        <v>9</v>
      </c>
      <c r="E15" s="35">
        <f t="shared" si="1"/>
        <v>0.72992700729927007</v>
      </c>
      <c r="F15" s="32">
        <f t="shared" si="0"/>
        <v>1.0250569476082005</v>
      </c>
      <c r="G15" s="36" t="s">
        <v>25</v>
      </c>
    </row>
    <row r="16" spans="1:7" ht="30" customHeight="1" x14ac:dyDescent="0.15">
      <c r="A16" s="51"/>
      <c r="B16" s="53" t="s">
        <v>41</v>
      </c>
      <c r="C16" s="38">
        <v>1</v>
      </c>
      <c r="D16" s="38">
        <v>2</v>
      </c>
      <c r="E16" s="39">
        <f t="shared" si="1"/>
        <v>0.72992700729927007</v>
      </c>
      <c r="F16" s="39">
        <f t="shared" si="0"/>
        <v>0.22779043280182232</v>
      </c>
      <c r="G16" s="40" t="s">
        <v>3</v>
      </c>
    </row>
    <row r="17" spans="1:7" ht="30" customHeight="1" x14ac:dyDescent="0.15">
      <c r="A17" s="50" t="s">
        <v>22</v>
      </c>
      <c r="B17" s="29" t="s">
        <v>16</v>
      </c>
      <c r="C17" s="30">
        <v>1</v>
      </c>
      <c r="D17" s="30">
        <v>2</v>
      </c>
      <c r="E17" s="32">
        <f t="shared" si="1"/>
        <v>0.72992700729927007</v>
      </c>
      <c r="F17" s="32">
        <f t="shared" si="0"/>
        <v>0.22779043280182232</v>
      </c>
      <c r="G17" s="37" t="s">
        <v>26</v>
      </c>
    </row>
    <row r="18" spans="1:7" ht="32.25" customHeight="1" x14ac:dyDescent="0.15">
      <c r="A18" s="51"/>
      <c r="B18" s="29" t="s">
        <v>23</v>
      </c>
      <c r="C18" s="30">
        <v>2</v>
      </c>
      <c r="D18" s="30">
        <v>3</v>
      </c>
      <c r="E18" s="31">
        <f t="shared" si="1"/>
        <v>1.4598540145985401</v>
      </c>
      <c r="F18" s="32">
        <f t="shared" si="0"/>
        <v>0.34168564920273348</v>
      </c>
      <c r="G18" s="33" t="s">
        <v>32</v>
      </c>
    </row>
    <row r="19" spans="1:7" ht="40.9" customHeight="1" x14ac:dyDescent="0.15">
      <c r="A19" s="28" t="s">
        <v>15</v>
      </c>
      <c r="B19" s="20" t="s">
        <v>1</v>
      </c>
      <c r="C19" s="21">
        <v>3</v>
      </c>
      <c r="D19" s="21">
        <v>27</v>
      </c>
      <c r="E19" s="23">
        <f t="shared" si="1"/>
        <v>2.1897810218978102</v>
      </c>
      <c r="F19" s="23">
        <f t="shared" si="0"/>
        <v>3.0751708428246016</v>
      </c>
      <c r="G19" s="24" t="s">
        <v>33</v>
      </c>
    </row>
    <row r="20" spans="1:7" ht="16.5" customHeight="1" x14ac:dyDescent="0.15">
      <c r="A20" s="41" t="s">
        <v>36</v>
      </c>
      <c r="B20" s="41"/>
      <c r="C20" s="41"/>
      <c r="D20" s="41"/>
      <c r="E20" s="41"/>
      <c r="F20" s="41"/>
      <c r="G20" s="41"/>
    </row>
    <row r="21" spans="1:7" ht="38.25" customHeight="1" x14ac:dyDescent="0.15">
      <c r="A21" s="42" t="s">
        <v>40</v>
      </c>
      <c r="B21" s="42"/>
      <c r="C21" s="42"/>
      <c r="D21" s="42"/>
      <c r="E21" s="42"/>
      <c r="F21" s="42"/>
      <c r="G21" s="42"/>
    </row>
    <row r="22" spans="1:7" s="27" customFormat="1" ht="16.5" customHeight="1" x14ac:dyDescent="0.15">
      <c r="A22" s="42" t="s">
        <v>39</v>
      </c>
      <c r="B22" s="42"/>
      <c r="C22" s="42"/>
      <c r="D22" s="42"/>
      <c r="E22" s="42"/>
      <c r="F22" s="42"/>
      <c r="G22" s="42"/>
    </row>
    <row r="23" spans="1:7" x14ac:dyDescent="0.15">
      <c r="A23" s="25"/>
      <c r="B23" s="25"/>
      <c r="C23" s="26"/>
      <c r="D23" s="26"/>
      <c r="E23" s="26"/>
      <c r="F23" s="26"/>
      <c r="G23" s="25"/>
    </row>
    <row r="25" spans="1:7" ht="12" customHeight="1" x14ac:dyDescent="0.15"/>
    <row r="26" spans="1:7" ht="12" customHeight="1" x14ac:dyDescent="0.15"/>
    <row r="27" spans="1:7" ht="12" customHeight="1" x14ac:dyDescent="0.15"/>
    <row r="29" spans="1:7" x14ac:dyDescent="0.15">
      <c r="C29" s="4"/>
      <c r="E29" s="4"/>
      <c r="F29" s="4"/>
    </row>
    <row r="30" spans="1:7" x14ac:dyDescent="0.15">
      <c r="C30" s="4"/>
      <c r="E30" s="4"/>
      <c r="F30" s="4"/>
    </row>
    <row r="31" spans="1:7" x14ac:dyDescent="0.15">
      <c r="C31" s="4"/>
      <c r="E31" s="4"/>
      <c r="F31" s="4"/>
    </row>
    <row r="32" spans="1:7" x14ac:dyDescent="0.15">
      <c r="C32" s="4"/>
      <c r="E32" s="4"/>
      <c r="F32" s="4"/>
    </row>
    <row r="33" spans="3:6" x14ac:dyDescent="0.15">
      <c r="C33" s="4"/>
      <c r="E33" s="4"/>
      <c r="F33" s="4"/>
    </row>
    <row r="34" spans="3:6" x14ac:dyDescent="0.15">
      <c r="C34" s="4"/>
      <c r="E34" s="4"/>
      <c r="F34" s="4"/>
    </row>
    <row r="35" spans="3:6" x14ac:dyDescent="0.15">
      <c r="C35" s="4"/>
      <c r="E35" s="4"/>
      <c r="F35" s="4"/>
    </row>
    <row r="36" spans="3:6" x14ac:dyDescent="0.15">
      <c r="C36" s="4"/>
      <c r="E36" s="4"/>
      <c r="F36" s="4"/>
    </row>
    <row r="37" spans="3:6" x14ac:dyDescent="0.15">
      <c r="C37" s="4"/>
      <c r="E37" s="4"/>
      <c r="F37" s="4"/>
    </row>
    <row r="38" spans="3:6" x14ac:dyDescent="0.15">
      <c r="C38" s="4"/>
      <c r="E38" s="4"/>
      <c r="F38" s="4"/>
    </row>
    <row r="39" spans="3:6" x14ac:dyDescent="0.15">
      <c r="C39" s="4"/>
      <c r="E39" s="4"/>
      <c r="F39" s="4"/>
    </row>
    <row r="40" spans="3:6" x14ac:dyDescent="0.15">
      <c r="C40" s="4"/>
      <c r="E40" s="4"/>
      <c r="F40" s="4"/>
    </row>
    <row r="41" spans="3:6" x14ac:dyDescent="0.15">
      <c r="C41" s="4"/>
      <c r="E41" s="4"/>
      <c r="F41" s="4"/>
    </row>
    <row r="42" spans="3:6" x14ac:dyDescent="0.15">
      <c r="C42" s="4"/>
      <c r="E42" s="4"/>
      <c r="F42" s="4"/>
    </row>
    <row r="43" spans="3:6" x14ac:dyDescent="0.15">
      <c r="C43" s="4"/>
      <c r="E43" s="4"/>
      <c r="F43" s="4"/>
    </row>
    <row r="44" spans="3:6" x14ac:dyDescent="0.15">
      <c r="C44" s="4"/>
      <c r="E44" s="4"/>
      <c r="F44" s="4"/>
    </row>
  </sheetData>
  <customSheetViews>
    <customSheetView guid="{1144C4F4-66FC-47F8-AED8-04DC5DEC9A90}" scale="70" fitToPage="1">
      <selection activeCell="R13" sqref="R13"/>
      <colBreaks count="2" manualBreakCount="2">
        <brk id="7" max="18" man="1"/>
        <brk id="18" max="16" man="1"/>
      </colBreaks>
      <pageMargins left="1.0236220472440944" right="0.23622047244094491" top="0.55118110236220474" bottom="0.55118110236220474" header="0.31496062992125984" footer="0.31496062992125984"/>
      <pageSetup paperSize="9" scale="86" fitToWidth="0" orientation="portrait" r:id="rId1"/>
      <headerFooter alignWithMargins="0"/>
    </customSheetView>
  </customSheetViews>
  <mergeCells count="12">
    <mergeCell ref="A20:G20"/>
    <mergeCell ref="A22:G22"/>
    <mergeCell ref="C4:C5"/>
    <mergeCell ref="D4:D5"/>
    <mergeCell ref="E4:F4"/>
    <mergeCell ref="G4:G5"/>
    <mergeCell ref="A5:B5"/>
    <mergeCell ref="A6:B6"/>
    <mergeCell ref="A17:A18"/>
    <mergeCell ref="A7:A12"/>
    <mergeCell ref="A14:A16"/>
    <mergeCell ref="A21:G21"/>
  </mergeCells>
  <phoneticPr fontId="4"/>
  <pageMargins left="1.2204724409448819" right="0.27559055118110237" top="0.98425196850393704" bottom="0.98425196850393704" header="0.51181102362204722" footer="0.51181102362204722"/>
  <pageSetup paperSize="9" scale="74" fitToWidth="0" orientation="portrait" r:id="rId2"/>
  <headerFooter alignWithMargins="0"/>
  <colBreaks count="1" manualBreakCount="1">
    <brk id="8" min="1" max="17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病因物質</vt:lpstr>
      <vt:lpstr>病因物質!Print_Area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尾曲　礼子</cp:lastModifiedBy>
  <cp:lastPrinted>2025-03-17T04:48:59Z</cp:lastPrinted>
  <dcterms:created xsi:type="dcterms:W3CDTF">2019-01-29T10:53:50Z</dcterms:created>
  <dcterms:modified xsi:type="dcterms:W3CDTF">2025-03-17T04:49:02Z</dcterms:modified>
</cp:coreProperties>
</file>