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業務担当\94_事業報告\R6\11 アーカイブズ\【提出用フォルダ】R6アーカイブズ\11_食中毒発生状況（食中毒調査）\"/>
    </mc:Choice>
  </mc:AlternateContent>
  <xr:revisionPtr revIDLastSave="0" documentId="13_ncr:1_{081804F1-0885-4A0E-96BB-2C668AA8E0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責任の所在" sheetId="4" r:id="rId1"/>
  </sheets>
  <definedNames>
    <definedName name="_xlnm.Print_Area" localSheetId="0">責任の所在!$A$1:$G$22</definedName>
    <definedName name="Z_1144C4F4_66FC_47F8_AED8_04DC5DEC9A90_.wvu.PrintArea" localSheetId="0" hidden="1">責任の所在!$A$1:$G$20</definedName>
  </definedNames>
  <calcPr calcId="191029"/>
  <customWorkbookViews>
    <customWorkbookView name="東京都 - 個人用ビュー" guid="{1144C4F4-66FC-47F8-AED8-04DC5DEC9A90}" mergeInterval="0" personalView="1" maximized="1" xWindow="-8" yWindow="-8" windowWidth="1936" windowHeight="106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F9" i="4" s="1"/>
  <c r="C5" i="4"/>
  <c r="E15" i="4" l="1"/>
  <c r="E9" i="4"/>
  <c r="F14" i="4"/>
  <c r="F15" i="4"/>
  <c r="E17" i="4"/>
  <c r="E14" i="4"/>
  <c r="F17" i="4"/>
  <c r="F8" i="4"/>
  <c r="F18" i="4"/>
  <c r="E18" i="4"/>
  <c r="F10" i="4" l="1"/>
  <c r="E10" i="4"/>
  <c r="E6" i="4"/>
  <c r="E7" i="4"/>
  <c r="E8" i="4"/>
  <c r="E11" i="4"/>
  <c r="E12" i="4"/>
  <c r="E13" i="4"/>
  <c r="E16" i="4"/>
  <c r="F6" i="4"/>
  <c r="F7" i="4"/>
  <c r="F11" i="4"/>
  <c r="F12" i="4"/>
  <c r="F13" i="4"/>
  <c r="F16" i="4"/>
</calcChain>
</file>

<file path=xl/sharedStrings.xml><?xml version="1.0" encoding="utf-8"?>
<sst xmlns="http://schemas.openxmlformats.org/spreadsheetml/2006/main" count="44" uniqueCount="43">
  <si>
    <t>患者数</t>
    <rPh sb="0" eb="2">
      <t>カンジャ</t>
    </rPh>
    <rPh sb="2" eb="3">
      <t>スウ</t>
    </rPh>
    <phoneticPr fontId="4"/>
  </si>
  <si>
    <t>家庭</t>
    <rPh sb="0" eb="2">
      <t>カテイ</t>
    </rPh>
    <phoneticPr fontId="3"/>
  </si>
  <si>
    <t>その他</t>
    <rPh sb="2" eb="3">
      <t>タ</t>
    </rPh>
    <phoneticPr fontId="3"/>
  </si>
  <si>
    <t>件数</t>
    <rPh sb="0" eb="2">
      <t>ケンスウ</t>
    </rPh>
    <phoneticPr fontId="4"/>
  </si>
  <si>
    <t>患者数</t>
    <rPh sb="0" eb="3">
      <t>カンジャスウ</t>
    </rPh>
    <phoneticPr fontId="4"/>
  </si>
  <si>
    <t xml:space="preserve">     発生状況</t>
    <rPh sb="5" eb="7">
      <t>ハッセイ</t>
    </rPh>
    <rPh sb="7" eb="9">
      <t>ジョウキョウ</t>
    </rPh>
    <phoneticPr fontId="4"/>
  </si>
  <si>
    <t>構成比(％)</t>
    <rPh sb="0" eb="3">
      <t>コウセイヒ</t>
    </rPh>
    <phoneticPr fontId="4"/>
  </si>
  <si>
    <t>備  考</t>
    <rPh sb="0" eb="4">
      <t>ビコウ</t>
    </rPh>
    <phoneticPr fontId="4"/>
  </si>
  <si>
    <t>責任の所在</t>
    <rPh sb="0" eb="2">
      <t>セキニン</t>
    </rPh>
    <rPh sb="3" eb="5">
      <t>ショザイ</t>
    </rPh>
    <phoneticPr fontId="4"/>
  </si>
  <si>
    <t>合    計</t>
    <rPh sb="0" eb="6">
      <t>ゴウケイ</t>
    </rPh>
    <phoneticPr fontId="4"/>
  </si>
  <si>
    <t/>
  </si>
  <si>
    <t>飲　　　食　　　店</t>
    <rPh sb="0" eb="1">
      <t>イン</t>
    </rPh>
    <rPh sb="4" eb="5">
      <t>ショク</t>
    </rPh>
    <rPh sb="8" eb="9">
      <t>テン</t>
    </rPh>
    <phoneticPr fontId="3"/>
  </si>
  <si>
    <t>一般</t>
  </si>
  <si>
    <t>すし</t>
    <phoneticPr fontId="3"/>
  </si>
  <si>
    <t>仕出し</t>
    <phoneticPr fontId="3"/>
  </si>
  <si>
    <t>集団給食</t>
    <rPh sb="0" eb="2">
      <t>シュウダン</t>
    </rPh>
    <rPh sb="2" eb="4">
      <t>キュウショク</t>
    </rPh>
    <phoneticPr fontId="3"/>
  </si>
  <si>
    <t>要許可</t>
    <rPh sb="0" eb="1">
      <t>ヨウ</t>
    </rPh>
    <rPh sb="1" eb="3">
      <t>キョカ</t>
    </rPh>
    <phoneticPr fontId="3"/>
  </si>
  <si>
    <t>届出</t>
    <rPh sb="0" eb="2">
      <t>トドケデ</t>
    </rPh>
    <phoneticPr fontId="4"/>
  </si>
  <si>
    <t>魚介類販売業</t>
    <rPh sb="0" eb="3">
      <t>ギョカイルイ</t>
    </rPh>
    <rPh sb="3" eb="6">
      <t>ハンバイギョウ</t>
    </rPh>
    <phoneticPr fontId="3"/>
  </si>
  <si>
    <t>(令和5年)　</t>
    <rPh sb="1" eb="3">
      <t>レイワ</t>
    </rPh>
    <rPh sb="4" eb="5">
      <t>ネン</t>
    </rPh>
    <phoneticPr fontId="3"/>
  </si>
  <si>
    <t>そうざい製造業</t>
    <phoneticPr fontId="3"/>
  </si>
  <si>
    <t>飲食店（そうざい）、
魚介類販売業</t>
    <phoneticPr fontId="3"/>
  </si>
  <si>
    <t>そうざい</t>
    <phoneticPr fontId="4"/>
  </si>
  <si>
    <t>エビのスープ煮（C.p）</t>
    <rPh sb="6" eb="7">
      <t>ニ</t>
    </rPh>
    <phoneticPr fontId="4"/>
  </si>
  <si>
    <t>弁当（Sal）</t>
    <rPh sb="0" eb="2">
      <t>ベントウ</t>
    </rPh>
    <phoneticPr fontId="4"/>
  </si>
  <si>
    <t>寿司（寄ア）</t>
    <rPh sb="0" eb="2">
      <t>スシ</t>
    </rPh>
    <rPh sb="3" eb="4">
      <t>キ</t>
    </rPh>
    <phoneticPr fontId="4"/>
  </si>
  <si>
    <t>弁当（Sta）</t>
    <rPh sb="0" eb="2">
      <t>ベントウ</t>
    </rPh>
    <phoneticPr fontId="4"/>
  </si>
  <si>
    <t>ブリの寿司又はイワシの刺身（寄ア）</t>
    <rPh sb="14" eb="15">
      <t>キ</t>
    </rPh>
    <phoneticPr fontId="4"/>
  </si>
  <si>
    <t>弁当（NV）</t>
    <rPh sb="0" eb="2">
      <t>ベントウ</t>
    </rPh>
    <phoneticPr fontId="4"/>
  </si>
  <si>
    <t>給食2件（Sta2件）/給食（朝食）（C.p）</t>
    <rPh sb="0" eb="2">
      <t>キュウショク</t>
    </rPh>
    <rPh sb="3" eb="4">
      <t>ケン</t>
    </rPh>
    <rPh sb="9" eb="10">
      <t>ケン</t>
    </rPh>
    <rPh sb="12" eb="14">
      <t>キュウショク</t>
    </rPh>
    <rPh sb="15" eb="17">
      <t>チョウショク</t>
    </rPh>
    <phoneticPr fontId="4"/>
  </si>
  <si>
    <t>イワシのマリネ（寄ア）/イワシの酢じめ（寄ア）/ウリ科植物とハマグリの炒め物（植物）/キノコの炒め物（テングタケ）（植物）/ヒラメの刺身（寄ア）/刺身（ヒラメ）（寄ア）</t>
    <rPh sb="8" eb="9">
      <t>キ</t>
    </rPh>
    <rPh sb="20" eb="21">
      <t>キ</t>
    </rPh>
    <rPh sb="39" eb="41">
      <t>ショクブツ</t>
    </rPh>
    <rPh sb="58" eb="60">
      <t>ショクブツ</t>
    </rPh>
    <rPh sb="69" eb="70">
      <t>キ</t>
    </rPh>
    <rPh sb="81" eb="82">
      <t>キ</t>
    </rPh>
    <phoneticPr fontId="4"/>
  </si>
  <si>
    <t>刺身（寄ア）/弁当（C.p）/茹でたじゃがいも（植物）</t>
    <rPh sb="0" eb="2">
      <t>サシミ</t>
    </rPh>
    <rPh sb="3" eb="4">
      <t>キ</t>
    </rPh>
    <rPh sb="7" eb="9">
      <t>ベントウ</t>
    </rPh>
    <rPh sb="15" eb="16">
      <t>ユ</t>
    </rPh>
    <rPh sb="24" eb="26">
      <t>ショクブツ</t>
    </rPh>
    <phoneticPr fontId="4"/>
  </si>
  <si>
    <t>（注）  構成比は末尾を四捨五入しているため、合計が100.0%とならない場合がある。</t>
    <rPh sb="1" eb="2">
      <t>チュウ</t>
    </rPh>
    <rPh sb="5" eb="8">
      <t>コウセイヒ</t>
    </rPh>
    <rPh sb="9" eb="11">
      <t>マツビ</t>
    </rPh>
    <rPh sb="12" eb="16">
      <t>シシャゴニュウ</t>
    </rPh>
    <rPh sb="23" eb="25">
      <t>ゴウケイ</t>
    </rPh>
    <rPh sb="37" eb="39">
      <t>バアイ</t>
    </rPh>
    <phoneticPr fontId="4"/>
  </si>
  <si>
    <t>自動車、一般</t>
    <rPh sb="4" eb="6">
      <t>イッパン</t>
    </rPh>
    <phoneticPr fontId="4"/>
  </si>
  <si>
    <t>（注） NV（ノロウイルス）、C.p（ウエルシュ菌）、Camp（カンピロバクター）、Sta（黄色ブドウ球菌）、Sal（サルモネラ）、B.c（セレウス菌）、EHEC（腸管出血性大腸菌）、寄ｱ（アニサキス）、寄ｸ（クドア・セプテンプンクタータ）、寄ｳ（ウエステルマン肺吸虫）、化学（化学物質）、植物（植物性自然毒）　</t>
    <phoneticPr fontId="4"/>
  </si>
  <si>
    <t>アジのたたき、刺身（カンパチ、生アトランティックサーモン、ヒラメ）（寄ア）/ブリ冊（寄ア）/マイワシ（寄ア）/マイワシの刺身（寄ア）/刺身（寄ア）/刺身（イワシ、ブリ）（寄ア）/刺身（ハマチ、ヒラメ）（寄ア）/生食用鮮魚介類（マアジ及びヒラメを含む。）（寄ア）</t>
    <phoneticPr fontId="4"/>
  </si>
  <si>
    <t>イワシの寿司（寄ア）/飲食店の食事2件（寄ア2件）/飲食店の食事（寿司を含む。）（寄ア）/飲食店の食事（生食用鮮魚介類を含む。）（寄ア）/刺身（サンマ）（寄ア）/寿司3件（寄ア3件）/寿司（アジ、イワシ、コハダを含む。）（寄ア）/寿司（アジ、ハマチを含む。）（寄ア）/寿司（イワシ）2件（寄ア2件）/寿司（チダイ等）（寄ア）/寿司（ブリ、サーモン、アジ）（寄ア)</t>
    <rPh sb="7" eb="8">
      <t>キ</t>
    </rPh>
    <rPh sb="18" eb="19">
      <t>ケン</t>
    </rPh>
    <rPh sb="20" eb="21">
      <t>キ</t>
    </rPh>
    <rPh sb="23" eb="24">
      <t>ケン</t>
    </rPh>
    <rPh sb="41" eb="42">
      <t>キ</t>
    </rPh>
    <rPh sb="65" eb="66">
      <t>キ</t>
    </rPh>
    <rPh sb="77" eb="78">
      <t>キ</t>
    </rPh>
    <rPh sb="81" eb="83">
      <t>スシ</t>
    </rPh>
    <rPh sb="84" eb="85">
      <t>ケン</t>
    </rPh>
    <rPh sb="86" eb="87">
      <t>キ</t>
    </rPh>
    <rPh sb="89" eb="90">
      <t>ケン</t>
    </rPh>
    <rPh sb="111" eb="112">
      <t>キ</t>
    </rPh>
    <rPh sb="130" eb="131">
      <t>キ</t>
    </rPh>
    <rPh sb="142" eb="143">
      <t>ケン</t>
    </rPh>
    <rPh sb="144" eb="145">
      <t>キ</t>
    </rPh>
    <rPh sb="147" eb="148">
      <t>ケン</t>
    </rPh>
    <rPh sb="159" eb="160">
      <t>キ</t>
    </rPh>
    <rPh sb="178" eb="179">
      <t>キ</t>
    </rPh>
    <phoneticPr fontId="4"/>
  </si>
  <si>
    <t>カツオの冊（推定）（寄ア）/タチウオ又はメバルの切身（推定）（寄ア）/刺身盛合せ（推定）（寄ア）/生食用鮮魚介類（推定）2件（寄ア2件）/不明13件（寄ア12件、寄ウ1件）</t>
    <rPh sb="10" eb="11">
      <t>キ</t>
    </rPh>
    <rPh sb="31" eb="32">
      <t>キ</t>
    </rPh>
    <rPh sb="45" eb="46">
      <t>キ</t>
    </rPh>
    <rPh sb="61" eb="62">
      <t>ケン</t>
    </rPh>
    <rPh sb="63" eb="64">
      <t>キ</t>
    </rPh>
    <rPh sb="66" eb="67">
      <t>ケン</t>
    </rPh>
    <rPh sb="69" eb="71">
      <t>フメイ</t>
    </rPh>
    <rPh sb="73" eb="74">
      <t>ケン</t>
    </rPh>
    <rPh sb="75" eb="76">
      <t>キ</t>
    </rPh>
    <rPh sb="79" eb="80">
      <t>ケン</t>
    </rPh>
    <rPh sb="81" eb="82">
      <t>キ</t>
    </rPh>
    <rPh sb="84" eb="85">
      <t>ケン</t>
    </rPh>
    <phoneticPr fontId="4"/>
  </si>
  <si>
    <t>コーヒーシェイク（化学）/しめさば（寄ア）/しめさば等の刺身（寄ア）/ブリの西京みそ焼き（化学）/レバ刺し（Camp）/飲食店の食事29件（寄ア2件、Camp9件、Sal4件、B.c1件、EHEC1件、NV12件）/飲食店の食事（ヒラメの刺身を含む。）（寄ク）/飲食店の食事（加熱不十分な鶏ササミを含む。）（Camp）/飲食店の食事（加熱不十分な鶏肉、牛肉料理を含む。）（Camp）/飲食店の食事（加熱不十分な鶏肉を含む。）2件（Camp2件）/飲食店の食事（加熱不十分な鶏肉料理を含む。）2件（Camp2件）/飲食店の食事（鶏レバ刺しを含む。）（Camp）/飲食店の食事（鶏刺しを含む。）（Camp）/飲食店の食事（鶏刺し盛合せを含む。）（Camp）/飲食店の食事（鶏焼肉を含む。）（Camp）/飲食店の食事（鶏肉料理を含む。）2件（Camp2件）/飲食店の食事（鶏料理を含む。）（Camp）/飲食店の食事（刺身、寿司を含む。）（寄ア）/飲食店の食事（寿司を含む。）（寄ア）/飲食店の食事（焼き鳥を含む。）（Camp)/飲食店の食事（焼肉を含む。）（Camp）/飲食店の食事（生食用牡蠣を含む。）2件（NV2件）/飲食店の食事（未加熱及び加熱不十分な鶏肉料理を含む。）（Camp）/飲食店の弁当及び食事（じゃがいものそぼろ煮を含む。）（C.p）/寒ブリ塩たたき（寄ア）/串焼き料理（Camp）/鶏わさポン酢（Camp）/刺身4件（寄ア4件）/刺身（サケ、コマイ）（寄ア）/刺身（サバ、マグロ、カンパチ）（寄ア）/刺身（しめさば、ヒラメ）（寄ア）/刺身盛合わせ2件（寄ア2件）/刺身類（サバ、トビウオを含む。）（寄ア）/次亜塩素酸ナトリウム入りの水（化学）/寿司（キンメダイ、ブリ、コハダ）、マグロの山かけ（寄ア）/寿司（マダイ、ワラサを含む。）（寄ア）/焼き鳥（Camp）/生食用鮮魚介類（イワシ）（寄ア）/生食用鮮魚介類（サバ）（寄ア）/生食用鮮魚介類（マイワシ、マダイを含む。）（寄ア）/鮮魚のカルパッチョ（寄ア）/弁当（NV）</t>
    <rPh sb="9" eb="11">
      <t>カガク</t>
    </rPh>
    <rPh sb="18" eb="19">
      <t>キ</t>
    </rPh>
    <rPh sb="31" eb="32">
      <t>キ</t>
    </rPh>
    <rPh sb="45" eb="47">
      <t>カガク</t>
    </rPh>
    <rPh sb="51" eb="52">
      <t>サ</t>
    </rPh>
    <rPh sb="68" eb="69">
      <t>ケン</t>
    </rPh>
    <rPh sb="70" eb="71">
      <t>キ</t>
    </rPh>
    <rPh sb="73" eb="74">
      <t>ケン</t>
    </rPh>
    <rPh sb="80" eb="81">
      <t>ケン</t>
    </rPh>
    <rPh sb="86" eb="87">
      <t>ケン</t>
    </rPh>
    <rPh sb="92" eb="93">
      <t>ケン</t>
    </rPh>
    <rPh sb="99" eb="100">
      <t>ケン</t>
    </rPh>
    <rPh sb="105" eb="106">
      <t>ケン</t>
    </rPh>
    <rPh sb="127" eb="128">
      <t>キ</t>
    </rPh>
    <rPh sb="500" eb="501">
      <t>ケン</t>
    </rPh>
    <rPh sb="505" eb="506">
      <t>ケン</t>
    </rPh>
    <phoneticPr fontId="4"/>
  </si>
  <si>
    <t>責任の所在別食中毒発生状況</t>
    <rPh sb="0" eb="2">
      <t>セキニン</t>
    </rPh>
    <phoneticPr fontId="6"/>
  </si>
  <si>
    <r>
      <t>不　　　　　　　　明</t>
    </r>
    <r>
      <rPr>
        <vertAlign val="superscript"/>
        <sz val="10"/>
        <rFont val="ＭＳ 明朝"/>
        <family val="1"/>
        <charset val="128"/>
      </rPr>
      <t>※</t>
    </r>
    <rPh sb="0" eb="1">
      <t>フ</t>
    </rPh>
    <rPh sb="9" eb="10">
      <t>メイ</t>
    </rPh>
    <phoneticPr fontId="3"/>
  </si>
  <si>
    <t>　</t>
    <phoneticPr fontId="4"/>
  </si>
  <si>
    <t>※令和5年には、原因の所在が「国内外不明」の1事例（患者2）を含む。厚生労働省の統計としては、「国内外不明」の事例として計上されている。</t>
    <rPh sb="1" eb="3">
      <t>レイワ</t>
    </rPh>
    <rPh sb="4" eb="5">
      <t>ネン</t>
    </rPh>
    <rPh sb="8" eb="10">
      <t>ゲンイン</t>
    </rPh>
    <rPh sb="11" eb="13">
      <t>ショザイ</t>
    </rPh>
    <rPh sb="15" eb="18">
      <t>コクナイガイ</t>
    </rPh>
    <rPh sb="18" eb="20">
      <t>フメイ</t>
    </rPh>
    <rPh sb="23" eb="25">
      <t>ジレイ</t>
    </rPh>
    <rPh sb="26" eb="28">
      <t>カンジャ</t>
    </rPh>
    <rPh sb="31" eb="32">
      <t>フク</t>
    </rPh>
    <rPh sb="34" eb="39">
      <t>コウセイロウドウショウ</t>
    </rPh>
    <rPh sb="40" eb="42">
      <t>トウケイ</t>
    </rPh>
    <rPh sb="48" eb="53">
      <t>コクナイガイフメイ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</si>
</sst>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_);[Red]\(0.0\)"/>
    <numFmt numFmtId="178" formatCode="#,##0_-;[Red]\ #,##0\-"/>
    <numFmt numFmtId="179" formatCode="#,##0_-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5">
    <xf numFmtId="0" fontId="0" fillId="0" borderId="0" xfId="0">
      <alignment vertical="center"/>
    </xf>
    <xf numFmtId="178" fontId="8" fillId="0" borderId="1" xfId="5" applyNumberFormat="1" applyFont="1" applyFill="1" applyBorder="1" applyAlignment="1">
      <alignment horizontal="right" vertical="center"/>
    </xf>
    <xf numFmtId="0" fontId="7" fillId="0" borderId="0" xfId="8" applyFont="1" applyAlignment="1">
      <alignment vertical="center"/>
    </xf>
    <xf numFmtId="0" fontId="8" fillId="0" borderId="0" xfId="8" applyFont="1"/>
    <xf numFmtId="0" fontId="8" fillId="0" borderId="0" xfId="8" applyFont="1" applyAlignment="1">
      <alignment horizontal="right"/>
    </xf>
    <xf numFmtId="177" fontId="8" fillId="0" borderId="0" xfId="8" applyNumberFormat="1" applyFont="1" applyAlignment="1">
      <alignment horizontal="right"/>
    </xf>
    <xf numFmtId="0" fontId="9" fillId="0" borderId="0" xfId="8" applyFont="1" applyAlignment="1">
      <alignment vertical="top"/>
    </xf>
    <xf numFmtId="0" fontId="8" fillId="0" borderId="3" xfId="8" applyFont="1" applyBorder="1" applyAlignment="1">
      <alignment vertical="center"/>
    </xf>
    <xf numFmtId="0" fontId="8" fillId="0" borderId="5" xfId="8" applyFont="1" applyBorder="1" applyAlignment="1">
      <alignment horizontal="right" vertical="top"/>
    </xf>
    <xf numFmtId="177" fontId="8" fillId="0" borderId="1" xfId="8" applyNumberFormat="1" applyFont="1" applyBorder="1" applyAlignment="1">
      <alignment horizontal="center" vertical="center"/>
    </xf>
    <xf numFmtId="179" fontId="8" fillId="0" borderId="1" xfId="8" applyNumberFormat="1" applyFont="1" applyBorder="1" applyAlignment="1">
      <alignment horizontal="right" vertical="center"/>
    </xf>
    <xf numFmtId="177" fontId="8" fillId="0" borderId="1" xfId="8" applyNumberFormat="1" applyFont="1" applyBorder="1" applyAlignment="1">
      <alignment horizontal="right" vertical="center"/>
    </xf>
    <xf numFmtId="0" fontId="8" fillId="0" borderId="1" xfId="8" applyFont="1" applyBorder="1"/>
    <xf numFmtId="0" fontId="8" fillId="0" borderId="11" xfId="8" applyFont="1" applyBorder="1" applyAlignment="1">
      <alignment horizontal="distributed" vertical="center"/>
    </xf>
    <xf numFmtId="176" fontId="8" fillId="0" borderId="11" xfId="8" applyNumberFormat="1" applyFont="1" applyBorder="1" applyAlignment="1">
      <alignment horizontal="right" vertical="center"/>
    </xf>
    <xf numFmtId="177" fontId="8" fillId="0" borderId="8" xfId="8" applyNumberFormat="1" applyFont="1" applyBorder="1" applyAlignment="1">
      <alignment horizontal="right" vertical="center"/>
    </xf>
    <xf numFmtId="0" fontId="8" fillId="0" borderId="0" xfId="8" applyFont="1" applyAlignment="1">
      <alignment vertical="center"/>
    </xf>
    <xf numFmtId="0" fontId="8" fillId="0" borderId="0" xfId="8" applyFont="1" applyAlignment="1">
      <alignment vertical="center" wrapText="1"/>
    </xf>
    <xf numFmtId="0" fontId="8" fillId="0" borderId="12" xfId="8" applyFont="1" applyBorder="1" applyAlignment="1">
      <alignment horizontal="distributed" vertical="center"/>
    </xf>
    <xf numFmtId="176" fontId="8" fillId="0" borderId="7" xfId="8" applyNumberFormat="1" applyFont="1" applyBorder="1" applyAlignment="1">
      <alignment horizontal="right" vertical="center"/>
    </xf>
    <xf numFmtId="176" fontId="8" fillId="0" borderId="13" xfId="8" applyNumberFormat="1" applyFont="1" applyBorder="1" applyAlignment="1">
      <alignment horizontal="right" vertical="center"/>
    </xf>
    <xf numFmtId="177" fontId="8" fillId="0" borderId="12" xfId="8" applyNumberFormat="1" applyFont="1" applyBorder="1" applyAlignment="1">
      <alignment horizontal="right" vertical="center"/>
    </xf>
    <xf numFmtId="177" fontId="8" fillId="0" borderId="13" xfId="8" applyNumberFormat="1" applyFont="1" applyBorder="1" applyAlignment="1">
      <alignment horizontal="right" vertical="center"/>
    </xf>
    <xf numFmtId="0" fontId="8" fillId="0" borderId="15" xfId="8" applyFont="1" applyBorder="1" applyAlignment="1">
      <alignment horizontal="justify" vertical="center" wrapText="1"/>
    </xf>
    <xf numFmtId="177" fontId="8" fillId="0" borderId="7" xfId="8" applyNumberFormat="1" applyFont="1" applyBorder="1" applyAlignment="1">
      <alignment horizontal="right" vertical="center"/>
    </xf>
    <xf numFmtId="0" fontId="8" fillId="0" borderId="14" xfId="8" applyFont="1" applyBorder="1" applyAlignment="1">
      <alignment horizontal="justify" vertical="center" wrapText="1"/>
    </xf>
    <xf numFmtId="0" fontId="8" fillId="0" borderId="12" xfId="8" applyFont="1" applyBorder="1" applyAlignment="1">
      <alignment horizontal="justify" vertical="center" wrapText="1"/>
    </xf>
    <xf numFmtId="177" fontId="8" fillId="0" borderId="11" xfId="8" applyNumberFormat="1" applyFont="1" applyBorder="1" applyAlignment="1">
      <alignment horizontal="right" vertical="center"/>
    </xf>
    <xf numFmtId="177" fontId="8" fillId="0" borderId="3" xfId="8" applyNumberFormat="1" applyFont="1" applyBorder="1" applyAlignment="1">
      <alignment horizontal="right" vertical="center"/>
    </xf>
    <xf numFmtId="0" fontId="10" fillId="0" borderId="11" xfId="8" applyFont="1" applyBorder="1" applyAlignment="1">
      <alignment horizontal="justify" vertical="center" wrapText="1"/>
    </xf>
    <xf numFmtId="176" fontId="8" fillId="0" borderId="1" xfId="8" applyNumberFormat="1" applyFont="1" applyBorder="1" applyAlignment="1">
      <alignment horizontal="right" vertical="center"/>
    </xf>
    <xf numFmtId="0" fontId="8" fillId="0" borderId="1" xfId="8" applyFont="1" applyBorder="1" applyAlignment="1">
      <alignment horizontal="justify" vertical="center" wrapText="1"/>
    </xf>
    <xf numFmtId="0" fontId="8" fillId="0" borderId="0" xfId="8" applyFont="1" applyAlignment="1">
      <alignment horizontal="right" vertical="center" wrapText="1"/>
    </xf>
    <xf numFmtId="0" fontId="0" fillId="0" borderId="0" xfId="8" applyFont="1" applyAlignment="1">
      <alignment wrapText="1"/>
    </xf>
    <xf numFmtId="0" fontId="0" fillId="0" borderId="0" xfId="8" applyFont="1" applyAlignment="1">
      <alignment horizontal="right" wrapText="1"/>
    </xf>
    <xf numFmtId="0" fontId="8" fillId="0" borderId="16" xfId="8" applyFont="1" applyBorder="1" applyAlignment="1">
      <alignment horizontal="justify" vertical="center" wrapText="1"/>
    </xf>
    <xf numFmtId="176" fontId="10" fillId="0" borderId="11" xfId="8" applyNumberFormat="1" applyFont="1" applyBorder="1" applyAlignment="1">
      <alignment horizontal="right" vertical="center"/>
    </xf>
    <xf numFmtId="176" fontId="10" fillId="0" borderId="8" xfId="8" applyNumberFormat="1" applyFont="1" applyBorder="1" applyAlignment="1">
      <alignment horizontal="right" vertical="center"/>
    </xf>
    <xf numFmtId="0" fontId="8" fillId="0" borderId="11" xfId="8" applyFont="1" applyBorder="1" applyAlignment="1">
      <alignment horizontal="justify" vertical="center" wrapText="1"/>
    </xf>
    <xf numFmtId="0" fontId="8" fillId="0" borderId="0" xfId="8" applyFont="1" applyAlignment="1">
      <alignment vertical="center" wrapText="1"/>
    </xf>
    <xf numFmtId="0" fontId="10" fillId="0" borderId="4" xfId="8" applyFont="1" applyBorder="1" applyAlignment="1">
      <alignment horizontal="left" vertical="center" wrapText="1"/>
    </xf>
    <xf numFmtId="0" fontId="10" fillId="0" borderId="4" xfId="8" applyFont="1" applyBorder="1" applyAlignment="1">
      <alignment horizontal="left" vertical="center"/>
    </xf>
    <xf numFmtId="0" fontId="10" fillId="0" borderId="0" xfId="8" applyFont="1" applyAlignment="1">
      <alignment horizontal="left" vertical="center" wrapText="1"/>
    </xf>
    <xf numFmtId="0" fontId="8" fillId="0" borderId="8" xfId="8" applyFont="1" applyBorder="1" applyAlignment="1">
      <alignment horizontal="center" vertical="center" textRotation="255"/>
    </xf>
    <xf numFmtId="0" fontId="8" fillId="0" borderId="7" xfId="8" applyFont="1" applyBorder="1" applyAlignment="1">
      <alignment horizontal="center" vertical="center" textRotation="255"/>
    </xf>
    <xf numFmtId="0" fontId="8" fillId="0" borderId="8" xfId="8" applyFont="1" applyBorder="1" applyAlignment="1">
      <alignment horizontal="center" vertical="center" textRotation="255" wrapText="1"/>
    </xf>
    <xf numFmtId="0" fontId="8" fillId="0" borderId="7" xfId="8" applyFont="1" applyBorder="1" applyAlignment="1">
      <alignment horizontal="center" vertical="center" textRotation="255" wrapText="1"/>
    </xf>
    <xf numFmtId="0" fontId="8" fillId="0" borderId="6" xfId="8" applyFont="1" applyBorder="1" applyAlignment="1">
      <alignment horizontal="distributed" vertical="center" wrapText="1"/>
    </xf>
    <xf numFmtId="0" fontId="8" fillId="0" borderId="2" xfId="8" applyFont="1" applyBorder="1" applyAlignment="1">
      <alignment horizontal="distributed" vertical="center" wrapText="1"/>
    </xf>
    <xf numFmtId="0" fontId="8" fillId="0" borderId="1" xfId="8" applyFont="1" applyBorder="1" applyAlignment="1">
      <alignment horizontal="center" vertical="center"/>
    </xf>
    <xf numFmtId="177" fontId="8" fillId="0" borderId="1" xfId="8" applyNumberFormat="1" applyFont="1" applyBorder="1" applyAlignment="1">
      <alignment horizontal="center" vertical="center"/>
    </xf>
    <xf numFmtId="0" fontId="8" fillId="0" borderId="9" xfId="8" applyFont="1" applyBorder="1"/>
    <xf numFmtId="0" fontId="8" fillId="0" borderId="10" xfId="8" applyFont="1" applyBorder="1"/>
    <xf numFmtId="0" fontId="8" fillId="0" borderId="6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</cellXfs>
  <cellStyles count="12">
    <cellStyle name="桁区切り 2" xfId="5" xr:uid="{00000000-0005-0000-0000-000000000000}"/>
    <cellStyle name="標準" xfId="0" builtinId="0"/>
    <cellStyle name="標準 2" xfId="1" xr:uid="{00000000-0005-0000-0000-000002000000}"/>
    <cellStyle name="標準 3" xfId="4" xr:uid="{00000000-0005-0000-0000-000003000000}"/>
    <cellStyle name="標準 3 6" xfId="2" xr:uid="{00000000-0005-0000-0000-000004000000}"/>
    <cellStyle name="標準 3 6 2" xfId="3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  <cellStyle name="標準 8" xfId="10" xr:uid="{00000000-0005-0000-0000-00000A000000}"/>
    <cellStyle name="標準 9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2</xdr:col>
      <xdr:colOff>9525</xdr:colOff>
      <xdr:row>3</xdr:row>
      <xdr:rowOff>438150</xdr:rowOff>
    </xdr:to>
    <xdr:sp macro="" textlink="">
      <xdr:nvSpPr>
        <xdr:cNvPr id="2" name="Line 102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525" y="375285"/>
          <a:ext cx="173736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7"/>
  <sheetViews>
    <sheetView showGridLines="0" tabSelected="1" view="pageBreakPreview" topLeftCell="A7" zoomScale="80" zoomScaleNormal="80" zoomScaleSheetLayoutView="80" workbookViewId="0">
      <selection activeCell="A18" sqref="A18:B18"/>
    </sheetView>
  </sheetViews>
  <sheetFormatPr defaultColWidth="9" defaultRowHeight="12" x14ac:dyDescent="0.15"/>
  <cols>
    <col min="1" max="1" width="3.625" style="3" customWidth="1"/>
    <col min="2" max="2" width="21.625" style="3" customWidth="1"/>
    <col min="3" max="4" width="6.875" style="4" customWidth="1"/>
    <col min="5" max="6" width="6.875" style="5" customWidth="1"/>
    <col min="7" max="7" width="54.375" style="3" customWidth="1"/>
    <col min="8" max="16384" width="9" style="3"/>
  </cols>
  <sheetData>
    <row r="1" spans="1:7" ht="14.25" x14ac:dyDescent="0.15">
      <c r="A1" s="2" t="s">
        <v>39</v>
      </c>
    </row>
    <row r="2" spans="1:7" ht="13.5" x14ac:dyDescent="0.15">
      <c r="A2" s="6"/>
      <c r="G2" s="4" t="s">
        <v>19</v>
      </c>
    </row>
    <row r="3" spans="1:7" ht="18" customHeight="1" x14ac:dyDescent="0.15">
      <c r="A3" s="7"/>
      <c r="B3" s="8" t="s">
        <v>5</v>
      </c>
      <c r="C3" s="49" t="s">
        <v>3</v>
      </c>
      <c r="D3" s="49" t="s">
        <v>4</v>
      </c>
      <c r="E3" s="50" t="s">
        <v>6</v>
      </c>
      <c r="F3" s="50"/>
      <c r="G3" s="49" t="s">
        <v>7</v>
      </c>
    </row>
    <row r="4" spans="1:7" ht="36" customHeight="1" x14ac:dyDescent="0.15">
      <c r="A4" s="51" t="s">
        <v>8</v>
      </c>
      <c r="B4" s="52"/>
      <c r="C4" s="49"/>
      <c r="D4" s="49"/>
      <c r="E4" s="9" t="s">
        <v>3</v>
      </c>
      <c r="F4" s="9" t="s">
        <v>0</v>
      </c>
      <c r="G4" s="49"/>
    </row>
    <row r="5" spans="1:7" ht="13.15" customHeight="1" x14ac:dyDescent="0.15">
      <c r="A5" s="49" t="s">
        <v>9</v>
      </c>
      <c r="B5" s="49"/>
      <c r="C5" s="10">
        <f>SUM(C6:C18)</f>
        <v>137</v>
      </c>
      <c r="D5" s="10">
        <f>SUM(D6:D18)</f>
        <v>878</v>
      </c>
      <c r="E5" s="11">
        <v>100</v>
      </c>
      <c r="F5" s="11">
        <v>100</v>
      </c>
      <c r="G5" s="12" t="s">
        <v>10</v>
      </c>
    </row>
    <row r="6" spans="1:7" ht="364.5" customHeight="1" x14ac:dyDescent="0.15">
      <c r="A6" s="43" t="s">
        <v>11</v>
      </c>
      <c r="B6" s="13" t="s">
        <v>12</v>
      </c>
      <c r="C6" s="36">
        <v>78</v>
      </c>
      <c r="D6" s="37">
        <v>607</v>
      </c>
      <c r="E6" s="15">
        <f>C6/C$5*100</f>
        <v>56.934306569343065</v>
      </c>
      <c r="F6" s="15">
        <f>D6/D$5*100</f>
        <v>69.134396355353076</v>
      </c>
      <c r="G6" s="38" t="s">
        <v>38</v>
      </c>
    </row>
    <row r="7" spans="1:7" ht="93.75" customHeight="1" x14ac:dyDescent="0.15">
      <c r="A7" s="44"/>
      <c r="B7" s="18" t="s">
        <v>13</v>
      </c>
      <c r="C7" s="19">
        <v>15</v>
      </c>
      <c r="D7" s="20">
        <v>16</v>
      </c>
      <c r="E7" s="21">
        <f t="shared" ref="E7:F18" si="0">C7/C$5*100</f>
        <v>10.948905109489052</v>
      </c>
      <c r="F7" s="22">
        <f t="shared" si="0"/>
        <v>1.8223234624145785</v>
      </c>
      <c r="G7" s="23" t="s">
        <v>36</v>
      </c>
    </row>
    <row r="8" spans="1:7" ht="30" customHeight="1" x14ac:dyDescent="0.15">
      <c r="A8" s="44"/>
      <c r="B8" s="18" t="s">
        <v>14</v>
      </c>
      <c r="C8" s="20">
        <v>1</v>
      </c>
      <c r="D8" s="20">
        <v>9</v>
      </c>
      <c r="E8" s="21">
        <f t="shared" si="0"/>
        <v>0.72992700729927007</v>
      </c>
      <c r="F8" s="21">
        <f t="shared" si="0"/>
        <v>1.0250569476082005</v>
      </c>
      <c r="G8" s="35" t="s">
        <v>24</v>
      </c>
    </row>
    <row r="9" spans="1:7" ht="30" customHeight="1" x14ac:dyDescent="0.15">
      <c r="A9" s="44"/>
      <c r="B9" s="18" t="s">
        <v>22</v>
      </c>
      <c r="C9" s="20">
        <v>1</v>
      </c>
      <c r="D9" s="20">
        <v>1</v>
      </c>
      <c r="E9" s="21">
        <f>C9/C$5*100</f>
        <v>0.72992700729927007</v>
      </c>
      <c r="F9" s="21">
        <f>D9/D$5*100</f>
        <v>0.11389521640091116</v>
      </c>
      <c r="G9" s="26" t="s">
        <v>25</v>
      </c>
    </row>
    <row r="10" spans="1:7" ht="30" customHeight="1" x14ac:dyDescent="0.15">
      <c r="A10" s="44"/>
      <c r="B10" s="18" t="s">
        <v>33</v>
      </c>
      <c r="C10" s="20">
        <v>1</v>
      </c>
      <c r="D10" s="20">
        <v>6</v>
      </c>
      <c r="E10" s="24">
        <f t="shared" si="0"/>
        <v>0.72992700729927007</v>
      </c>
      <c r="F10" s="24">
        <f t="shared" si="0"/>
        <v>0.68337129840546695</v>
      </c>
      <c r="G10" s="25" t="s">
        <v>26</v>
      </c>
    </row>
    <row r="11" spans="1:7" ht="30" customHeight="1" x14ac:dyDescent="0.15">
      <c r="A11" s="45" t="s">
        <v>15</v>
      </c>
      <c r="B11" s="13" t="s">
        <v>16</v>
      </c>
      <c r="C11" s="14">
        <v>3</v>
      </c>
      <c r="D11" s="14">
        <v>45</v>
      </c>
      <c r="E11" s="27">
        <f t="shared" si="0"/>
        <v>2.1897810218978102</v>
      </c>
      <c r="F11" s="28">
        <f t="shared" si="0"/>
        <v>5.1252847380410023</v>
      </c>
      <c r="G11" s="29" t="s">
        <v>29</v>
      </c>
    </row>
    <row r="12" spans="1:7" ht="30" customHeight="1" x14ac:dyDescent="0.15">
      <c r="A12" s="46"/>
      <c r="B12" s="18" t="s">
        <v>17</v>
      </c>
      <c r="C12" s="19">
        <v>1</v>
      </c>
      <c r="D12" s="19">
        <v>54</v>
      </c>
      <c r="E12" s="24">
        <f t="shared" si="0"/>
        <v>0.72992700729927007</v>
      </c>
      <c r="F12" s="22">
        <f t="shared" si="0"/>
        <v>6.1503416856492032</v>
      </c>
      <c r="G12" s="26" t="s">
        <v>23</v>
      </c>
    </row>
    <row r="13" spans="1:7" ht="76.5" customHeight="1" x14ac:dyDescent="0.15">
      <c r="A13" s="47" t="s">
        <v>18</v>
      </c>
      <c r="B13" s="48"/>
      <c r="C13" s="30">
        <v>8</v>
      </c>
      <c r="D13" s="30">
        <v>8</v>
      </c>
      <c r="E13" s="11">
        <f t="shared" si="0"/>
        <v>5.8394160583941606</v>
      </c>
      <c r="F13" s="11">
        <f t="shared" si="0"/>
        <v>0.91116173120728927</v>
      </c>
      <c r="G13" s="31" t="s">
        <v>35</v>
      </c>
    </row>
    <row r="14" spans="1:7" ht="30" customHeight="1" x14ac:dyDescent="0.15">
      <c r="A14" s="47" t="s">
        <v>21</v>
      </c>
      <c r="B14" s="48"/>
      <c r="C14" s="30">
        <v>1</v>
      </c>
      <c r="D14" s="30">
        <v>1</v>
      </c>
      <c r="E14" s="11">
        <f t="shared" si="0"/>
        <v>0.72992700729927007</v>
      </c>
      <c r="F14" s="11">
        <f t="shared" si="0"/>
        <v>0.11389521640091116</v>
      </c>
      <c r="G14" s="31" t="s">
        <v>27</v>
      </c>
    </row>
    <row r="15" spans="1:7" ht="30" customHeight="1" x14ac:dyDescent="0.15">
      <c r="A15" s="47" t="s">
        <v>20</v>
      </c>
      <c r="B15" s="48"/>
      <c r="C15" s="30">
        <v>1</v>
      </c>
      <c r="D15" s="30">
        <v>64</v>
      </c>
      <c r="E15" s="11">
        <f t="shared" si="0"/>
        <v>0.72992700729927007</v>
      </c>
      <c r="F15" s="11">
        <f t="shared" si="0"/>
        <v>7.2892938496583142</v>
      </c>
      <c r="G15" s="31" t="s">
        <v>28</v>
      </c>
    </row>
    <row r="16" spans="1:7" ht="43.5" customHeight="1" x14ac:dyDescent="0.15">
      <c r="A16" s="47" t="s">
        <v>1</v>
      </c>
      <c r="B16" s="48"/>
      <c r="C16" s="30">
        <v>6</v>
      </c>
      <c r="D16" s="30">
        <v>11</v>
      </c>
      <c r="E16" s="11">
        <f t="shared" si="0"/>
        <v>4.3795620437956204</v>
      </c>
      <c r="F16" s="11">
        <f t="shared" si="0"/>
        <v>1.2528473804100226</v>
      </c>
      <c r="G16" s="31" t="s">
        <v>30</v>
      </c>
    </row>
    <row r="17" spans="1:7" ht="23.25" customHeight="1" x14ac:dyDescent="0.15">
      <c r="A17" s="47" t="s">
        <v>2</v>
      </c>
      <c r="B17" s="48"/>
      <c r="C17" s="1">
        <v>3</v>
      </c>
      <c r="D17" s="1">
        <v>37</v>
      </c>
      <c r="E17" s="11">
        <f t="shared" ref="E17" si="1">C17/C$5*100</f>
        <v>2.1897810218978102</v>
      </c>
      <c r="F17" s="11">
        <f t="shared" ref="F17" si="2">D17/D$5*100</f>
        <v>4.214123006833713</v>
      </c>
      <c r="G17" s="31" t="s">
        <v>31</v>
      </c>
    </row>
    <row r="18" spans="1:7" ht="51" customHeight="1" x14ac:dyDescent="0.15">
      <c r="A18" s="53" t="s">
        <v>40</v>
      </c>
      <c r="B18" s="54"/>
      <c r="C18" s="1">
        <v>18</v>
      </c>
      <c r="D18" s="1">
        <v>19</v>
      </c>
      <c r="E18" s="11">
        <f t="shared" si="0"/>
        <v>13.138686131386862</v>
      </c>
      <c r="F18" s="11">
        <f t="shared" si="0"/>
        <v>2.1640091116173119</v>
      </c>
      <c r="G18" s="31" t="s">
        <v>37</v>
      </c>
    </row>
    <row r="19" spans="1:7" ht="20.25" customHeight="1" x14ac:dyDescent="0.15">
      <c r="A19" s="40" t="s">
        <v>32</v>
      </c>
      <c r="B19" s="41"/>
      <c r="C19" s="41"/>
      <c r="D19" s="41"/>
      <c r="E19" s="41"/>
      <c r="F19" s="41"/>
      <c r="G19" s="41"/>
    </row>
    <row r="20" spans="1:7" s="16" customFormat="1" ht="45" customHeight="1" x14ac:dyDescent="0.15">
      <c r="A20" s="42" t="s">
        <v>34</v>
      </c>
      <c r="B20" s="42"/>
      <c r="C20" s="42"/>
      <c r="D20" s="42"/>
      <c r="E20" s="42"/>
      <c r="F20" s="42"/>
      <c r="G20" s="42"/>
    </row>
    <row r="21" spans="1:7" ht="36" customHeight="1" x14ac:dyDescent="0.15">
      <c r="A21" s="39" t="s">
        <v>42</v>
      </c>
      <c r="B21" s="39"/>
      <c r="C21" s="39"/>
      <c r="D21" s="39"/>
      <c r="E21" s="39"/>
      <c r="F21" s="39"/>
      <c r="G21" s="39"/>
    </row>
    <row r="22" spans="1:7" ht="18" customHeight="1" x14ac:dyDescent="0.15">
      <c r="A22" s="39" t="s">
        <v>41</v>
      </c>
      <c r="B22" s="39"/>
      <c r="C22" s="39"/>
      <c r="D22" s="39"/>
      <c r="E22" s="39"/>
      <c r="F22" s="39"/>
      <c r="G22" s="39"/>
    </row>
    <row r="23" spans="1:7" ht="12" customHeight="1" x14ac:dyDescent="0.15">
      <c r="A23" s="17"/>
      <c r="B23" s="17"/>
      <c r="C23" s="32"/>
      <c r="D23" s="32"/>
      <c r="E23" s="32"/>
      <c r="F23" s="32"/>
      <c r="G23" s="17"/>
    </row>
    <row r="24" spans="1:7" ht="15" customHeight="1" x14ac:dyDescent="0.15">
      <c r="A24" s="17"/>
      <c r="B24" s="17"/>
      <c r="C24" s="32"/>
      <c r="D24" s="32"/>
      <c r="E24" s="32"/>
      <c r="F24" s="32"/>
      <c r="G24" s="17"/>
    </row>
    <row r="25" spans="1:7" ht="12" customHeight="1" x14ac:dyDescent="0.15">
      <c r="A25" s="33"/>
      <c r="B25" s="33"/>
      <c r="C25" s="34"/>
      <c r="D25" s="34"/>
      <c r="E25" s="34"/>
      <c r="F25" s="34"/>
      <c r="G25" s="33"/>
    </row>
    <row r="26" spans="1:7" ht="12" customHeight="1" x14ac:dyDescent="0.15"/>
    <row r="27" spans="1:7" ht="12" customHeight="1" x14ac:dyDescent="0.15"/>
  </sheetData>
  <customSheetViews>
    <customSheetView guid="{1144C4F4-66FC-47F8-AED8-04DC5DEC9A90}" scale="80" fitToPage="1">
      <selection activeCell="T6" sqref="T6"/>
      <rowBreaks count="1" manualBreakCount="1">
        <brk id="22" max="16383" man="1"/>
      </rowBreaks>
      <colBreaks count="1" manualBreakCount="1">
        <brk id="7" max="1048575" man="1"/>
      </colBreaks>
      <pageMargins left="1.0236220472440944" right="0.23622047244094491" top="0.55118110236220474" bottom="0.55118110236220474" header="0.31496062992125984" footer="0.31496062992125984"/>
      <pageSetup paperSize="9" scale="65" fitToWidth="0" orientation="portrait" r:id="rId1"/>
      <headerFooter alignWithMargins="0"/>
    </customSheetView>
  </customSheetViews>
  <mergeCells count="18">
    <mergeCell ref="A5:B5"/>
    <mergeCell ref="C3:C4"/>
    <mergeCell ref="D3:D4"/>
    <mergeCell ref="E3:F3"/>
    <mergeCell ref="G3:G4"/>
    <mergeCell ref="A4:B4"/>
    <mergeCell ref="A21:G21"/>
    <mergeCell ref="A22:G22"/>
    <mergeCell ref="A19:G19"/>
    <mergeCell ref="A20:G20"/>
    <mergeCell ref="A6:A10"/>
    <mergeCell ref="A11:A12"/>
    <mergeCell ref="A13:B13"/>
    <mergeCell ref="A16:B16"/>
    <mergeCell ref="A18:B18"/>
    <mergeCell ref="A17:B17"/>
    <mergeCell ref="A14:B14"/>
    <mergeCell ref="A15:B15"/>
  </mergeCells>
  <phoneticPr fontId="4"/>
  <pageMargins left="1.2204724409448819" right="0.27559055118110237" top="0.98425196850393704" bottom="0.98425196850393704" header="0.51181102362204722" footer="0.51181102362204722"/>
  <pageSetup paperSize="9" scale="71" fitToWidth="0" orientation="portrait" r:id="rId2"/>
  <headerFooter alignWithMargins="0"/>
  <rowBreaks count="1" manualBreakCount="1">
    <brk id="20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責任の所在</vt:lpstr>
      <vt:lpstr>責任の所在!Print_Area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尾曲　礼子</cp:lastModifiedBy>
  <cp:lastPrinted>2025-03-19T06:04:19Z</cp:lastPrinted>
  <dcterms:created xsi:type="dcterms:W3CDTF">2019-01-29T10:53:50Z</dcterms:created>
  <dcterms:modified xsi:type="dcterms:W3CDTF">2025-03-19T06:08:24Z</dcterms:modified>
</cp:coreProperties>
</file>