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06620\Desktop\"/>
    </mc:Choice>
  </mc:AlternateContent>
  <xr:revisionPtr revIDLastSave="0" documentId="8_{DA8B166F-CDFE-4DB3-9C72-2E5047094FB5}" xr6:coauthVersionLast="47" xr6:coauthVersionMax="47" xr10:uidLastSave="{00000000-0000-0000-0000-000000000000}"/>
  <bookViews>
    <workbookView xWindow="-120" yWindow="-120" windowWidth="29040" windowHeight="15720" xr2:uid="{CFE95DF1-E516-480A-8005-F6079AA9C24E}"/>
  </bookViews>
  <sheets>
    <sheet name="責任の所在別" sheetId="1" r:id="rId1"/>
  </sheets>
  <definedNames>
    <definedName name="_xlnm.Print_Area" localSheetId="0">責任の所在別!$A$1:$H$21</definedName>
    <definedName name="Z_1144C4F4_66FC_47F8_AED8_04DC5DEC9A90_.wvu.PrintArea" localSheetId="0" hidden="1">責任の所在別!$A$1:$H$20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16" i="1" s="1"/>
  <c r="C5" i="1"/>
  <c r="E16" i="1" s="1"/>
  <c r="E11" i="1" l="1"/>
  <c r="E17" i="1"/>
  <c r="F11" i="1"/>
  <c r="F17" i="1"/>
  <c r="E6" i="1"/>
  <c r="E12" i="1"/>
  <c r="F6" i="1"/>
  <c r="F12" i="1"/>
  <c r="E7" i="1"/>
  <c r="E13" i="1"/>
  <c r="F7" i="1"/>
  <c r="F13" i="1"/>
  <c r="E8" i="1"/>
  <c r="E14" i="1"/>
  <c r="F8" i="1"/>
  <c r="F14" i="1"/>
  <c r="E9" i="1"/>
  <c r="E15" i="1"/>
  <c r="F9" i="1"/>
  <c r="F15" i="1"/>
  <c r="E10" i="1"/>
  <c r="F10" i="1"/>
</calcChain>
</file>

<file path=xl/sharedStrings.xml><?xml version="1.0" encoding="utf-8"?>
<sst xmlns="http://schemas.openxmlformats.org/spreadsheetml/2006/main" count="40" uniqueCount="39">
  <si>
    <t>責任の所在別食中毒発生状況</t>
    <phoneticPr fontId="4"/>
  </si>
  <si>
    <t>(令和6年)　</t>
    <rPh sb="1" eb="3">
      <t>レイワ</t>
    </rPh>
    <rPh sb="4" eb="5">
      <t>ネン</t>
    </rPh>
    <phoneticPr fontId="1"/>
  </si>
  <si>
    <t xml:space="preserve">     発生状況</t>
    <rPh sb="5" eb="7">
      <t>ハッセイ</t>
    </rPh>
    <rPh sb="7" eb="9">
      <t>ジョウキョウ</t>
    </rPh>
    <phoneticPr fontId="7"/>
  </si>
  <si>
    <t>件数</t>
    <rPh sb="0" eb="2">
      <t>ケンスウ</t>
    </rPh>
    <phoneticPr fontId="7"/>
  </si>
  <si>
    <t>患者数</t>
    <rPh sb="0" eb="3">
      <t>カンジャスウ</t>
    </rPh>
    <phoneticPr fontId="7"/>
  </si>
  <si>
    <t>構成比(％)</t>
    <rPh sb="0" eb="3">
      <t>コウセイヒ</t>
    </rPh>
    <phoneticPr fontId="7"/>
  </si>
  <si>
    <t>備  考</t>
    <rPh sb="0" eb="4">
      <t>ビコウ</t>
    </rPh>
    <phoneticPr fontId="7"/>
  </si>
  <si>
    <t>責任の所在</t>
    <rPh sb="0" eb="2">
      <t>セキニン</t>
    </rPh>
    <rPh sb="3" eb="5">
      <t>ショザイ</t>
    </rPh>
    <phoneticPr fontId="7"/>
  </si>
  <si>
    <t>患者数</t>
    <rPh sb="0" eb="2">
      <t>カンジャ</t>
    </rPh>
    <rPh sb="2" eb="3">
      <t>スウ</t>
    </rPh>
    <phoneticPr fontId="7"/>
  </si>
  <si>
    <t>合    計</t>
    <rPh sb="0" eb="6">
      <t>ゴウケイ</t>
    </rPh>
    <phoneticPr fontId="7"/>
  </si>
  <si>
    <t/>
  </si>
  <si>
    <t>飲　　　食　　　店</t>
    <rPh sb="0" eb="1">
      <t>イン</t>
    </rPh>
    <rPh sb="4" eb="5">
      <t>ショク</t>
    </rPh>
    <rPh sb="8" eb="9">
      <t>テン</t>
    </rPh>
    <phoneticPr fontId="1"/>
  </si>
  <si>
    <t>一般</t>
  </si>
  <si>
    <t>飲食店の食事30件（NV17件、Camp9件、C.p1件、EHEC1件、赤痢1件、寄ア1件）/飲食店の食事（加熱不十分な鶏肉を含む。）4件（Camp4件）/飲食店の食事（加熱不十分な鶏肉料理を含む。）（Camp）/飲食店の食事（鶏ササミの昆布締めを含む。）（Camp）/飲食店の食事(鶏肉料理を含む。)3件（Camp3件）/飲食店の食事（鶏料理を含む。）（Camp）/飲食店の食事（刺身盛合せ）（寄ア）/飲食店の食事（焼き鳥を含む。）2件（Camp1件、Camp/Sal1件）/飲食店の食事（生牡蠣を含む。）（NV）/飲食店の食事及び弁当（NV）/飲食店の食事（鶏わさを含む。）（Camp）/飲食店の食事（鶏刺しを含む。）（Camp）/飲食店の食事（刺身を含む。）（寄ア）/飲食店の食事（蒸し牡蠣を含む。）（NV）/ウナギ料理（Sal）/キンメダイのカルパッチョ生ウニのせ（寄ア）/ササミ串を含む串焼き料理（Camp）/しめさば2件（寄ア2件）/ヒラマサの刺身（寄ア）/ヒラメのカルパッチョ（寄ア）/弁当4件（NV1件、C.p2件、B.c1件）/牡蠣のワイン蒸し（NV）/殻付生牡蠣（NV）/鶏肉料理（ササミユッケを含む。）（Camp）/刺身（シメサバ、カツオたたき、マグロ、マダイ、ヒラメ、シマアジ、ボタンエビ）（寄ア）/刺身盛合せ（カツオ（タタキ）、タイ、ワラサ、ニシン、イワシを含む。）（寄ア）/刺身盛合せ4件（寄ア4件）/次亜塩素酸ナトリウムを主成分とする漂白剤入りの水（化学）/焼き肉等（EHEC）/生食用牡蠣（NV）/生食用殻付牡蠣（NV）/鮮魚のぬた（ブリ・タイ（養殖）・イワシ）（寄ア）/白身魚と青唐辛子の和え物（マトウダイとツバメウオを含む。）（寄ア）/弁当類（NV）</t>
    <phoneticPr fontId="7"/>
  </si>
  <si>
    <t>すし</t>
    <phoneticPr fontId="1"/>
  </si>
  <si>
    <t>飲食店の食事2件（NV1件、寄ア1件）/刺身(マグロ、アジ、イワシ)（寄ア）/寿司3件（寄ア3件）/寿司・刺身料理（寄ア）/寿司類（NV）</t>
  </si>
  <si>
    <t>そば</t>
    <phoneticPr fontId="7"/>
  </si>
  <si>
    <t>刺身盛合せ（寄ア）</t>
  </si>
  <si>
    <t>仕出し</t>
    <phoneticPr fontId="1"/>
  </si>
  <si>
    <t>弁当（NV）</t>
  </si>
  <si>
    <t>弁当屋</t>
    <rPh sb="0" eb="2">
      <t>ベントウ</t>
    </rPh>
    <rPh sb="2" eb="3">
      <t>ヤ</t>
    </rPh>
    <phoneticPr fontId="7"/>
  </si>
  <si>
    <t>弁当2件（Sta2件）/弁当類（NV）</t>
  </si>
  <si>
    <t>集団給食</t>
    <rPh sb="0" eb="2">
      <t>シュウダン</t>
    </rPh>
    <rPh sb="2" eb="4">
      <t>キュウショク</t>
    </rPh>
    <phoneticPr fontId="1"/>
  </si>
  <si>
    <t>要許可</t>
    <rPh sb="0" eb="1">
      <t>ヨウ</t>
    </rPh>
    <rPh sb="1" eb="3">
      <t>キョカ</t>
    </rPh>
    <phoneticPr fontId="1"/>
  </si>
  <si>
    <t>給食5件（NV3件、C.p2件）/ブリの照り焼き（化学）/寿司（ヒラメを含む。）（寄ク）</t>
  </si>
  <si>
    <t>届出</t>
    <rPh sb="0" eb="2">
      <t>トドケデ</t>
    </rPh>
    <phoneticPr fontId="7"/>
  </si>
  <si>
    <t>給食（NV）/給食（昼食）（C.p）</t>
    <phoneticPr fontId="7"/>
  </si>
  <si>
    <t>魚介類販売業</t>
    <rPh sb="0" eb="3">
      <t>ギョカイルイ</t>
    </rPh>
    <rPh sb="3" eb="6">
      <t>ハンバイギョウ</t>
    </rPh>
    <phoneticPr fontId="1"/>
  </si>
  <si>
    <t>マイワシの刺身（寄ア）/イワシの刺身（寄ア）/刺身3点盛合せ（サーモン、本マグロ赤身、スズキ）（寄ア）/生食用のタイ（寄ア）</t>
  </si>
  <si>
    <t>臨時出店</t>
    <rPh sb="0" eb="2">
      <t>リンジ</t>
    </rPh>
    <rPh sb="2" eb="4">
      <t>シュッテン</t>
    </rPh>
    <phoneticPr fontId="1"/>
  </si>
  <si>
    <t>牡蠣料理（NV）</t>
  </si>
  <si>
    <t>家庭</t>
    <rPh sb="0" eb="2">
      <t>カテイ</t>
    </rPh>
    <phoneticPr fontId="1"/>
  </si>
  <si>
    <t>マルソウダ、アジの刺身（寄ア）/カツオの刺身、イサキ及びアジのなめろう（寄ア）/刺身（ヒラメ、マトウダイ）（寄ア）</t>
  </si>
  <si>
    <t>その他</t>
    <rPh sb="2" eb="3">
      <t>タ</t>
    </rPh>
    <phoneticPr fontId="1"/>
  </si>
  <si>
    <t>施設の食事（朝食又は昼食）（NV）/弁当（C.p）</t>
  </si>
  <si>
    <t>不明</t>
    <rPh sb="0" eb="1">
      <t>フ</t>
    </rPh>
    <rPh sb="1" eb="2">
      <t>メイ</t>
    </rPh>
    <phoneticPr fontId="1"/>
  </si>
  <si>
    <t>不明4件（Camp1件、寄ア3件）/飲食店の食事（Camp）/刺身（推定）（寄ア）</t>
  </si>
  <si>
    <t>（注）  構成比は末尾を四捨五入しているため、合計が100.0%とならない場合がある。</t>
    <rPh sb="1" eb="2">
      <t>チュウ</t>
    </rPh>
    <rPh sb="5" eb="8">
      <t>コウセイヒ</t>
    </rPh>
    <rPh sb="9" eb="11">
      <t>マツビ</t>
    </rPh>
    <rPh sb="12" eb="16">
      <t>シシャゴニュウ</t>
    </rPh>
    <rPh sb="23" eb="25">
      <t>ゴウケイ</t>
    </rPh>
    <rPh sb="37" eb="39">
      <t>バアイ</t>
    </rPh>
    <phoneticPr fontId="7"/>
  </si>
  <si>
    <t>（注） NV（ノロウイルス）、C.p（ウエルシュ菌）、Camp（カンピロバクター）、Sta（黄色ブドウ球菌）、Sal（サルモネラ）、B.c（セレウス菌）、EHEC（腸管出血性大腸菌）、赤痢（赤痢菌）、寄ｱ（アニサキス）、寄ｸ（クドア・セプテンプンクタータ）、化学（化学物質）</t>
    <rPh sb="92" eb="94">
      <t>セキリ</t>
    </rPh>
    <rPh sb="95" eb="98">
      <t>セキリキン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</si>
</sst>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_-"/>
    <numFmt numFmtId="178" formatCode="#,##0_);[Red]\(#,##0\)"/>
    <numFmt numFmtId="179" formatCode="0.00_);[Red]\(0.00\)"/>
    <numFmt numFmtId="180" formatCode="#,##0_-;[Red]\ #,##0\-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176" fontId="5" fillId="0" borderId="0" xfId="1" applyNumberFormat="1" applyFont="1" applyAlignment="1">
      <alignment horizontal="right"/>
    </xf>
    <xf numFmtId="0" fontId="6" fillId="0" borderId="0" xfId="1" applyFont="1" applyAlignment="1">
      <alignment vertical="top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5" fillId="0" borderId="4" xfId="1" applyFont="1" applyBorder="1"/>
    <xf numFmtId="0" fontId="5" fillId="0" borderId="5" xfId="1" applyFont="1" applyBorder="1"/>
    <xf numFmtId="176" fontId="5" fillId="0" borderId="3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0" fontId="5" fillId="0" borderId="6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distributed" vertical="center"/>
    </xf>
    <xf numFmtId="178" fontId="8" fillId="0" borderId="7" xfId="1" applyNumberFormat="1" applyFont="1" applyBorder="1" applyAlignment="1">
      <alignment horizontal="right" vertical="center"/>
    </xf>
    <xf numFmtId="178" fontId="8" fillId="0" borderId="6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justify" vertical="center" wrapText="1"/>
    </xf>
    <xf numFmtId="179" fontId="5" fillId="0" borderId="0" xfId="1" applyNumberFormat="1" applyFont="1"/>
    <xf numFmtId="0" fontId="5" fillId="0" borderId="8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distributed" vertical="center"/>
    </xf>
    <xf numFmtId="178" fontId="5" fillId="0" borderId="9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justify" vertical="center" wrapText="1"/>
    </xf>
    <xf numFmtId="178" fontId="5" fillId="0" borderId="8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justify" vertical="center" wrapText="1"/>
    </xf>
    <xf numFmtId="0" fontId="5" fillId="0" borderId="9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center" vertical="center" textRotation="255" wrapText="1"/>
    </xf>
    <xf numFmtId="178" fontId="5" fillId="0" borderId="7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justify" vertical="center" wrapText="1"/>
    </xf>
    <xf numFmtId="0" fontId="5" fillId="0" borderId="8" xfId="1" applyFont="1" applyBorder="1" applyAlignment="1">
      <alignment horizontal="center" vertical="center" textRotation="255" wrapText="1"/>
    </xf>
    <xf numFmtId="176" fontId="5" fillId="0" borderId="8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distributed" vertical="center" wrapText="1"/>
    </xf>
    <xf numFmtId="0" fontId="5" fillId="0" borderId="14" xfId="1" applyFont="1" applyBorder="1" applyAlignment="1">
      <alignment horizontal="distributed" vertical="center" wrapText="1"/>
    </xf>
    <xf numFmtId="178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justify" vertical="center" wrapText="1"/>
    </xf>
    <xf numFmtId="180" fontId="5" fillId="0" borderId="3" xfId="2" applyNumberFormat="1" applyFont="1" applyFill="1" applyBorder="1" applyAlignment="1">
      <alignment horizontal="right" vertical="center"/>
    </xf>
    <xf numFmtId="0" fontId="8" fillId="0" borderId="15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0" fillId="0" borderId="0" xfId="1" applyFont="1" applyAlignment="1">
      <alignment wrapText="1"/>
    </xf>
    <xf numFmtId="0" fontId="0" fillId="0" borderId="0" xfId="1" applyFont="1" applyAlignment="1">
      <alignment horizontal="right" wrapText="1"/>
    </xf>
  </cellXfs>
  <cellStyles count="3">
    <cellStyle name="桁区切り 2" xfId="2" xr:uid="{F57E376F-E1B4-4286-AD95-734ADB94AB01}"/>
    <cellStyle name="標準" xfId="0" builtinId="0"/>
    <cellStyle name="標準 6" xfId="1" xr:uid="{6A1B2549-2CB2-403C-BBFC-6DA195DF9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9525</xdr:colOff>
      <xdr:row>3</xdr:row>
      <xdr:rowOff>438150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1C1CE290-E6D0-4A1D-B383-93E051B5095D}"/>
            </a:ext>
          </a:extLst>
        </xdr:cNvPr>
        <xdr:cNvSpPr>
          <a:spLocks noChangeShapeType="1"/>
        </xdr:cNvSpPr>
      </xdr:nvSpPr>
      <xdr:spPr bwMode="auto">
        <a:xfrm>
          <a:off x="9525" y="361950"/>
          <a:ext cx="192405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54092-6C7C-4A7D-9C08-4C79E96C6890}">
  <dimension ref="A1:H28"/>
  <sheetViews>
    <sheetView tabSelected="1" view="pageBreakPreview" zoomScale="80" zoomScaleNormal="55" zoomScaleSheetLayoutView="80" workbookViewId="0">
      <selection activeCell="J11" sqref="J11"/>
    </sheetView>
  </sheetViews>
  <sheetFormatPr defaultColWidth="9" defaultRowHeight="12" x14ac:dyDescent="0.15"/>
  <cols>
    <col min="1" max="1" width="3.625" style="2" customWidth="1"/>
    <col min="2" max="2" width="21.625" style="2" customWidth="1"/>
    <col min="3" max="4" width="6.875" style="3" customWidth="1"/>
    <col min="5" max="6" width="6.875" style="4" customWidth="1"/>
    <col min="7" max="7" width="54.375" style="2" customWidth="1"/>
    <col min="8" max="8" width="4" style="2" customWidth="1"/>
    <col min="9" max="16384" width="9" style="2"/>
  </cols>
  <sheetData>
    <row r="1" spans="1:8" ht="14.25" x14ac:dyDescent="0.15">
      <c r="A1" s="1" t="s">
        <v>0</v>
      </c>
    </row>
    <row r="2" spans="1:8" ht="13.5" x14ac:dyDescent="0.15">
      <c r="A2" s="5"/>
      <c r="G2" s="3" t="s">
        <v>1</v>
      </c>
    </row>
    <row r="3" spans="1:8" ht="18" customHeight="1" x14ac:dyDescent="0.15">
      <c r="A3" s="6"/>
      <c r="B3" s="7" t="s">
        <v>2</v>
      </c>
      <c r="C3" s="8" t="s">
        <v>3</v>
      </c>
      <c r="D3" s="8" t="s">
        <v>4</v>
      </c>
      <c r="E3" s="9" t="s">
        <v>5</v>
      </c>
      <c r="F3" s="9"/>
      <c r="G3" s="8" t="s">
        <v>6</v>
      </c>
    </row>
    <row r="4" spans="1:8" ht="36" customHeight="1" x14ac:dyDescent="0.15">
      <c r="A4" s="10" t="s">
        <v>7</v>
      </c>
      <c r="B4" s="11"/>
      <c r="C4" s="8"/>
      <c r="D4" s="8"/>
      <c r="E4" s="12" t="s">
        <v>3</v>
      </c>
      <c r="F4" s="12" t="s">
        <v>8</v>
      </c>
      <c r="G4" s="8"/>
    </row>
    <row r="5" spans="1:8" ht="13.15" customHeight="1" x14ac:dyDescent="0.15">
      <c r="A5" s="8" t="s">
        <v>9</v>
      </c>
      <c r="B5" s="8"/>
      <c r="C5" s="13">
        <f>SUM(C6:C17)</f>
        <v>114</v>
      </c>
      <c r="D5" s="13">
        <f>SUM(D6:D17)</f>
        <v>1536</v>
      </c>
      <c r="E5" s="14">
        <v>100</v>
      </c>
      <c r="F5" s="14">
        <v>100</v>
      </c>
      <c r="G5" s="15" t="s">
        <v>10</v>
      </c>
    </row>
    <row r="6" spans="1:8" ht="307.5" customHeight="1" x14ac:dyDescent="0.15">
      <c r="A6" s="16" t="s">
        <v>11</v>
      </c>
      <c r="B6" s="17" t="s">
        <v>12</v>
      </c>
      <c r="C6" s="18">
        <v>76</v>
      </c>
      <c r="D6" s="19">
        <v>833</v>
      </c>
      <c r="E6" s="20">
        <f>C6/C$5*100</f>
        <v>66.666666666666657</v>
      </c>
      <c r="F6" s="20">
        <f>D6/D$5*100</f>
        <v>54.231770833333336</v>
      </c>
      <c r="G6" s="21" t="s">
        <v>13</v>
      </c>
      <c r="H6" s="22"/>
    </row>
    <row r="7" spans="1:8" ht="51" customHeight="1" x14ac:dyDescent="0.15">
      <c r="A7" s="23"/>
      <c r="B7" s="24" t="s">
        <v>14</v>
      </c>
      <c r="C7" s="25">
        <v>8</v>
      </c>
      <c r="D7" s="26">
        <v>27</v>
      </c>
      <c r="E7" s="27">
        <f t="shared" ref="E7:F17" si="0">C7/C$5*100</f>
        <v>7.0175438596491224</v>
      </c>
      <c r="F7" s="28">
        <f t="shared" si="0"/>
        <v>1.7578125</v>
      </c>
      <c r="G7" s="29" t="s">
        <v>15</v>
      </c>
    </row>
    <row r="8" spans="1:8" ht="26.25" customHeight="1" x14ac:dyDescent="0.15">
      <c r="A8" s="23"/>
      <c r="B8" s="24" t="s">
        <v>16</v>
      </c>
      <c r="C8" s="30">
        <v>1</v>
      </c>
      <c r="D8" s="26">
        <v>1</v>
      </c>
      <c r="E8" s="27">
        <f t="shared" si="0"/>
        <v>0.8771929824561403</v>
      </c>
      <c r="F8" s="28">
        <f t="shared" si="0"/>
        <v>6.5104166666666657E-2</v>
      </c>
      <c r="G8" s="29" t="s">
        <v>17</v>
      </c>
    </row>
    <row r="9" spans="1:8" ht="26.25" customHeight="1" x14ac:dyDescent="0.15">
      <c r="A9" s="23"/>
      <c r="B9" s="24" t="s">
        <v>18</v>
      </c>
      <c r="C9" s="26">
        <v>1</v>
      </c>
      <c r="D9" s="26">
        <v>67</v>
      </c>
      <c r="E9" s="27">
        <f t="shared" si="0"/>
        <v>0.8771929824561403</v>
      </c>
      <c r="F9" s="27">
        <f t="shared" si="0"/>
        <v>4.3619791666666661</v>
      </c>
      <c r="G9" s="31" t="s">
        <v>19</v>
      </c>
    </row>
    <row r="10" spans="1:8" ht="26.25" customHeight="1" x14ac:dyDescent="0.15">
      <c r="A10" s="23"/>
      <c r="B10" s="24" t="s">
        <v>20</v>
      </c>
      <c r="C10" s="26">
        <v>3</v>
      </c>
      <c r="D10" s="26">
        <v>106</v>
      </c>
      <c r="E10" s="27">
        <f>C10/C$5*100</f>
        <v>2.6315789473684208</v>
      </c>
      <c r="F10" s="27">
        <f>D10/D$5*100</f>
        <v>6.901041666666667</v>
      </c>
      <c r="G10" s="32" t="s">
        <v>21</v>
      </c>
    </row>
    <row r="11" spans="1:8" ht="45.75" customHeight="1" x14ac:dyDescent="0.15">
      <c r="A11" s="33" t="s">
        <v>22</v>
      </c>
      <c r="B11" s="17" t="s">
        <v>23</v>
      </c>
      <c r="C11" s="34">
        <v>7</v>
      </c>
      <c r="D11" s="34">
        <v>274</v>
      </c>
      <c r="E11" s="35">
        <f t="shared" si="0"/>
        <v>6.140350877192982</v>
      </c>
      <c r="F11" s="36">
        <f t="shared" si="0"/>
        <v>17.838541666666664</v>
      </c>
      <c r="G11" s="37" t="s">
        <v>24</v>
      </c>
    </row>
    <row r="12" spans="1:8" ht="30" customHeight="1" x14ac:dyDescent="0.15">
      <c r="A12" s="38"/>
      <c r="B12" s="24" t="s">
        <v>25</v>
      </c>
      <c r="C12" s="30">
        <v>2</v>
      </c>
      <c r="D12" s="30">
        <v>86</v>
      </c>
      <c r="E12" s="39">
        <f t="shared" si="0"/>
        <v>1.7543859649122806</v>
      </c>
      <c r="F12" s="28">
        <f t="shared" si="0"/>
        <v>5.5989583333333339</v>
      </c>
      <c r="G12" s="32" t="s">
        <v>26</v>
      </c>
    </row>
    <row r="13" spans="1:8" ht="48" customHeight="1" x14ac:dyDescent="0.15">
      <c r="A13" s="40" t="s">
        <v>27</v>
      </c>
      <c r="B13" s="41"/>
      <c r="C13" s="42">
        <v>4</v>
      </c>
      <c r="D13" s="42">
        <v>4</v>
      </c>
      <c r="E13" s="14">
        <f t="shared" si="0"/>
        <v>3.5087719298245612</v>
      </c>
      <c r="F13" s="14">
        <f t="shared" si="0"/>
        <v>0.26041666666666663</v>
      </c>
      <c r="G13" s="43" t="s">
        <v>28</v>
      </c>
    </row>
    <row r="14" spans="1:8" ht="17.25" customHeight="1" x14ac:dyDescent="0.15">
      <c r="A14" s="40" t="s">
        <v>29</v>
      </c>
      <c r="B14" s="41"/>
      <c r="C14" s="42">
        <v>1</v>
      </c>
      <c r="D14" s="42">
        <v>80</v>
      </c>
      <c r="E14" s="14">
        <f t="shared" si="0"/>
        <v>0.8771929824561403</v>
      </c>
      <c r="F14" s="14">
        <f t="shared" si="0"/>
        <v>5.2083333333333339</v>
      </c>
      <c r="G14" s="43" t="s">
        <v>30</v>
      </c>
    </row>
    <row r="15" spans="1:8" ht="36" customHeight="1" x14ac:dyDescent="0.15">
      <c r="A15" s="40" t="s">
        <v>31</v>
      </c>
      <c r="B15" s="41"/>
      <c r="C15" s="42">
        <v>3</v>
      </c>
      <c r="D15" s="42">
        <v>3</v>
      </c>
      <c r="E15" s="14">
        <f t="shared" si="0"/>
        <v>2.6315789473684208</v>
      </c>
      <c r="F15" s="14">
        <f t="shared" si="0"/>
        <v>0.1953125</v>
      </c>
      <c r="G15" s="43" t="s">
        <v>32</v>
      </c>
    </row>
    <row r="16" spans="1:8" ht="18.75" customHeight="1" x14ac:dyDescent="0.15">
      <c r="A16" s="40" t="s">
        <v>33</v>
      </c>
      <c r="B16" s="41"/>
      <c r="C16" s="44">
        <v>2</v>
      </c>
      <c r="D16" s="44">
        <v>38</v>
      </c>
      <c r="E16" s="14">
        <f t="shared" si="0"/>
        <v>1.7543859649122806</v>
      </c>
      <c r="F16" s="14">
        <f t="shared" si="0"/>
        <v>2.473958333333333</v>
      </c>
      <c r="G16" s="43" t="s">
        <v>34</v>
      </c>
    </row>
    <row r="17" spans="1:7" ht="37.5" customHeight="1" x14ac:dyDescent="0.15">
      <c r="A17" s="40" t="s">
        <v>35</v>
      </c>
      <c r="B17" s="41"/>
      <c r="C17" s="44">
        <v>6</v>
      </c>
      <c r="D17" s="44">
        <v>17</v>
      </c>
      <c r="E17" s="14">
        <f t="shared" si="0"/>
        <v>5.2631578947368416</v>
      </c>
      <c r="F17" s="14">
        <f t="shared" si="0"/>
        <v>1.1067708333333335</v>
      </c>
      <c r="G17" s="43" t="s">
        <v>36</v>
      </c>
    </row>
    <row r="18" spans="1:7" ht="18.75" customHeight="1" x14ac:dyDescent="0.15">
      <c r="A18" s="45" t="s">
        <v>37</v>
      </c>
      <c r="B18" s="46"/>
      <c r="C18" s="46"/>
      <c r="D18" s="46"/>
      <c r="E18" s="46"/>
      <c r="F18" s="46"/>
      <c r="G18" s="46"/>
    </row>
    <row r="19" spans="1:7" ht="26.45" customHeight="1" x14ac:dyDescent="0.15">
      <c r="A19" s="47" t="s">
        <v>38</v>
      </c>
      <c r="B19" s="47"/>
      <c r="C19" s="47"/>
      <c r="D19" s="47"/>
      <c r="E19" s="47"/>
      <c r="F19" s="47"/>
      <c r="G19" s="47"/>
    </row>
    <row r="20" spans="1:7" ht="15.6" customHeight="1" x14ac:dyDescent="0.15">
      <c r="A20" s="47"/>
      <c r="B20" s="47"/>
      <c r="C20" s="47"/>
      <c r="D20" s="47"/>
      <c r="E20" s="47"/>
      <c r="F20" s="47"/>
      <c r="G20" s="47"/>
    </row>
    <row r="21" spans="1:7" s="49" customFormat="1" ht="33.75" customHeight="1" x14ac:dyDescent="0.15">
      <c r="A21" s="48"/>
      <c r="B21" s="48"/>
      <c r="C21" s="48"/>
      <c r="D21" s="48"/>
      <c r="E21" s="48"/>
      <c r="F21" s="48"/>
      <c r="G21" s="48"/>
    </row>
    <row r="22" spans="1:7" ht="60" customHeight="1" x14ac:dyDescent="0.15">
      <c r="A22" s="50"/>
      <c r="B22" s="50"/>
      <c r="C22" s="50"/>
      <c r="D22" s="50"/>
      <c r="E22" s="50"/>
      <c r="F22" s="50"/>
      <c r="G22" s="50"/>
    </row>
    <row r="23" spans="1:7" ht="12" customHeight="1" x14ac:dyDescent="0.15">
      <c r="A23" s="50"/>
      <c r="B23" s="50"/>
      <c r="C23" s="51"/>
      <c r="D23" s="51"/>
      <c r="E23" s="51"/>
      <c r="F23" s="51"/>
      <c r="G23" s="50"/>
    </row>
    <row r="24" spans="1:7" ht="12" customHeight="1" x14ac:dyDescent="0.15">
      <c r="A24" s="50"/>
      <c r="B24" s="50"/>
      <c r="C24" s="51"/>
      <c r="D24" s="51"/>
      <c r="E24" s="51"/>
      <c r="F24" s="51"/>
      <c r="G24" s="50"/>
    </row>
    <row r="25" spans="1:7" ht="15" customHeight="1" x14ac:dyDescent="0.15">
      <c r="A25" s="50"/>
      <c r="B25" s="50"/>
      <c r="C25" s="51"/>
      <c r="D25" s="51"/>
      <c r="E25" s="51"/>
      <c r="F25" s="51"/>
      <c r="G25" s="50"/>
    </row>
    <row r="26" spans="1:7" ht="12" customHeight="1" x14ac:dyDescent="0.15">
      <c r="A26" s="52"/>
      <c r="B26" s="52"/>
      <c r="C26" s="53"/>
      <c r="D26" s="53"/>
      <c r="E26" s="53"/>
      <c r="F26" s="53"/>
      <c r="G26" s="52"/>
    </row>
    <row r="27" spans="1:7" ht="12" customHeight="1" x14ac:dyDescent="0.15"/>
    <row r="28" spans="1:7" ht="12" customHeight="1" x14ac:dyDescent="0.15"/>
  </sheetData>
  <mergeCells count="16">
    <mergeCell ref="A17:B17"/>
    <mergeCell ref="A18:G18"/>
    <mergeCell ref="A19:G20"/>
    <mergeCell ref="A21:G21"/>
    <mergeCell ref="A6:A10"/>
    <mergeCell ref="A11:A12"/>
    <mergeCell ref="A13:B13"/>
    <mergeCell ref="A14:B14"/>
    <mergeCell ref="A15:B15"/>
    <mergeCell ref="A16:B16"/>
    <mergeCell ref="C3:C4"/>
    <mergeCell ref="D3:D4"/>
    <mergeCell ref="E3:F3"/>
    <mergeCell ref="G3:G4"/>
    <mergeCell ref="A4:B4"/>
    <mergeCell ref="A5:B5"/>
  </mergeCells>
  <phoneticPr fontId="3"/>
  <pageMargins left="1.2204724409448819" right="0.27559055118110237" top="0.98425196850393704" bottom="0.98425196850393704" header="0.51181102362204722" footer="0.51181102362204722"/>
  <pageSetup paperSize="9" scale="79" fitToHeight="0" orientation="portrait" r:id="rId1"/>
  <headerFooter alignWithMargins="0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責任の所在別</vt:lpstr>
      <vt:lpstr>責任の所在別!Print_Area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尾曲　礼子</dc:creator>
  <cp:lastModifiedBy>尾曲　礼子</cp:lastModifiedBy>
  <dcterms:created xsi:type="dcterms:W3CDTF">2026-03-05T01:57:37Z</dcterms:created>
  <dcterms:modified xsi:type="dcterms:W3CDTF">2026-03-05T01:58:20Z</dcterms:modified>
</cp:coreProperties>
</file>